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<sst xmlns="http://schemas.openxmlformats.org/spreadsheetml/2006/main" count="46" uniqueCount="24">
  <si>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>Base value</t>
  </si>
  <si>
    <t>Tolerance</t>
  </si>
  <si>
    <t>Resistor values in E-Row</t>
  </si>
  <si>
    <t>E-Row</t>
  </si>
  <si>
    <t>No.</t>
  </si>
  <si>
    <t>lower
limit</t>
  </si>
  <si>
    <t>nom.</t>
  </si>
  <si>
    <t>upper
limit</t>
  </si>
  <si>
    <t>real
world</t>
  </si>
  <si>
    <t>+-30%</t>
  </si>
  <si>
    <t>+/-20%</t>
  </si>
  <si>
    <t>+/-10%</t>
  </si>
  <si>
    <t>+/-5%</t>
  </si>
  <si>
    <t>+/-2%</t>
  </si>
  <si>
    <t>+/-1%</t>
  </si>
  <si>
    <t>+/-0,1%</t>
  </si>
  <si>
    <t>values for row E3-E24 existed before norming in year 1950, so calculated rounding doesn't work here.</t>
  </si>
  <si>
    <t>pos.log. Pot.</t>
  </si>
  <si>
    <t>total resistance</t>
  </si>
  <si>
    <t>left / wiper</t>
  </si>
  <si>
    <t>wiper / right</t>
  </si>
  <si>
    <t xml:space="preserve">turns-angle ° </t>
  </si>
  <si>
    <t>slide-travel</t>
  </si>
  <si>
    <t>4 silent:arts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</si>
</sst>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0.000"/>
    <numFmt numFmtId="167" formatCode="#,##0.000"/>
    <numFmt numFmtId="168" formatCode="0.0000"/>
    <numFmt numFmtId="169" formatCode="_-* #,##0.0\ _€_-;\-* #,##0.0\ _€_-;_-* &quot;-&quot;??\ _€_-;_-@_-"/>
    <numFmt numFmtId="170" formatCode="_-* #,##0\ _€_-;\-* #,##0\ _€_-;_-* &quot;-&quot;??\ _€_-;_-@_-"/>
    <numFmt numFmtId="171" formatCode="_-* #,##0.000\ _€_-;\-* #,##0.000\ _€_-;_-* &quot;-&quot;???\ _€_-;_-@_-"/>
    <numFmt numFmtId="172" formatCode="0.000%"/>
    <numFmt numFmtId="173" formatCode="#,##0.000_ ;\-#,##0.000\ 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1" fillId="0" borderId="4" xfId="0" applyNumberFormat="1" applyFont="1" applyBorder="1" applyAlignment="1">
      <alignment horizontal="center" wrapText="1"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center" wrapText="1"/>
    </xf>
    <xf numFmtId="166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1" fillId="0" borderId="5" xfId="0" applyNumberFormat="1" applyFont="1" applyBorder="1" applyAlignment="1">
      <alignment horizontal="center" wrapText="1"/>
    </xf>
    <xf numFmtId="166" fontId="0" fillId="0" borderId="8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Continuous" vertical="center"/>
    </xf>
    <xf numFmtId="166" fontId="0" fillId="3" borderId="10" xfId="0" applyNumberFormat="1" applyFill="1" applyBorder="1" applyAlignment="1">
      <alignment horizontal="centerContinuous" vertical="center"/>
    </xf>
    <xf numFmtId="165" fontId="0" fillId="3" borderId="10" xfId="0" applyNumberFormat="1" applyFill="1" applyBorder="1" applyAlignment="1">
      <alignment horizontal="centerContinuous" vertical="center"/>
    </xf>
    <xf numFmtId="165" fontId="0" fillId="3" borderId="11" xfId="0" applyNumberFormat="1" applyFill="1" applyBorder="1" applyAlignment="1">
      <alignment horizontal="centerContinuous" vertical="center"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7" fontId="1" fillId="0" borderId="0" xfId="0" applyNumberFormat="1" applyFont="1" applyAlignment="1">
      <alignment horizontal="center"/>
    </xf>
    <xf numFmtId="170" fontId="0" fillId="2" borderId="0" xfId="15" applyNumberFormat="1" applyFill="1" applyBorder="1" applyAlignment="1">
      <alignment horizontal="center"/>
    </xf>
    <xf numFmtId="171" fontId="0" fillId="0" borderId="0" xfId="0" applyNumberFormat="1" applyAlignment="1">
      <alignment/>
    </xf>
    <xf numFmtId="0" fontId="0" fillId="2" borderId="0" xfId="0" applyFill="1" applyAlignment="1">
      <alignment/>
    </xf>
    <xf numFmtId="172" fontId="0" fillId="0" borderId="0" xfId="17" applyNumberFormat="1" applyAlignment="1">
      <alignment/>
    </xf>
    <xf numFmtId="172" fontId="1" fillId="0" borderId="0" xfId="17" applyNumberFormat="1" applyFont="1" applyAlignment="1">
      <alignment/>
    </xf>
    <xf numFmtId="172" fontId="1" fillId="0" borderId="0" xfId="17" applyNumberFormat="1" applyFont="1" applyAlignment="1">
      <alignment horizontal="center"/>
    </xf>
    <xf numFmtId="9" fontId="0" fillId="2" borderId="0" xfId="17" applyNumberFormat="1" applyFill="1" applyAlignment="1">
      <alignment/>
    </xf>
    <xf numFmtId="0" fontId="1" fillId="0" borderId="12" xfId="0" applyFont="1" applyBorder="1" applyAlignment="1">
      <alignment horizontal="center"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9"/>
  <sheetViews>
    <sheetView tabSelected="1" zoomScale="70" zoomScaleNormal="70" workbookViewId="0" topLeftCell="Q1">
      <selection activeCell="AF2" sqref="AF2"/>
    </sheetView>
  </sheetViews>
  <sheetFormatPr defaultColWidth="11.421875" defaultRowHeight="12.75"/>
  <cols>
    <col min="1" max="1" width="16.7109375" style="0" customWidth="1"/>
    <col min="2" max="2" width="5.421875" style="1" bestFit="1" customWidth="1"/>
    <col min="3" max="3" width="3.28125" style="1" customWidth="1"/>
    <col min="4" max="4" width="7.28125" style="4" bestFit="1" customWidth="1"/>
    <col min="5" max="5" width="6.8515625" style="4" bestFit="1" customWidth="1"/>
    <col min="6" max="6" width="7.421875" style="4" bestFit="1" customWidth="1"/>
    <col min="7" max="7" width="7.28125" style="5" bestFit="1" customWidth="1"/>
    <col min="8" max="8" width="7.28125" style="4" bestFit="1" customWidth="1"/>
    <col min="9" max="9" width="6.8515625" style="4" bestFit="1" customWidth="1"/>
    <col min="10" max="10" width="7.421875" style="4" bestFit="1" customWidth="1"/>
    <col min="11" max="11" width="7.28125" style="5" bestFit="1" customWidth="1"/>
    <col min="12" max="12" width="7.28125" style="4" bestFit="1" customWidth="1"/>
    <col min="13" max="13" width="6.8515625" style="4" bestFit="1" customWidth="1"/>
    <col min="14" max="14" width="7.421875" style="4" bestFit="1" customWidth="1"/>
    <col min="15" max="15" width="7.28125" style="5" bestFit="1" customWidth="1"/>
    <col min="16" max="16" width="7.28125" style="4" bestFit="1" customWidth="1"/>
    <col min="17" max="17" width="6.8515625" style="4" bestFit="1" customWidth="1"/>
    <col min="18" max="18" width="7.421875" style="4" bestFit="1" customWidth="1"/>
    <col min="19" max="19" width="7.28125" style="5" bestFit="1" customWidth="1"/>
    <col min="20" max="20" width="7.28125" style="4" bestFit="1" customWidth="1"/>
    <col min="21" max="21" width="6.8515625" style="4" bestFit="1" customWidth="1"/>
    <col min="22" max="22" width="7.421875" style="4" bestFit="1" customWidth="1"/>
    <col min="23" max="23" width="7.28125" style="4" bestFit="1" customWidth="1"/>
    <col min="24" max="24" width="6.8515625" style="4" bestFit="1" customWidth="1"/>
    <col min="25" max="25" width="7.421875" style="4" bestFit="1" customWidth="1"/>
    <col min="26" max="26" width="7.28125" style="4" bestFit="1" customWidth="1"/>
    <col min="27" max="27" width="6.8515625" style="4" bestFit="1" customWidth="1"/>
    <col min="28" max="28" width="7.421875" style="4" bestFit="1" customWidth="1"/>
    <col min="31" max="31" width="13.7109375" style="44" customWidth="1"/>
    <col min="32" max="32" width="12.8515625" style="0" bestFit="1" customWidth="1"/>
    <col min="33" max="33" width="12.8515625" style="0" customWidth="1"/>
    <col min="34" max="34" width="11.421875" style="50" customWidth="1"/>
  </cols>
  <sheetData>
    <row r="1" ht="12.75">
      <c r="A1" s="2" t="s">
        <v>2</v>
      </c>
    </row>
    <row r="2" spans="1:31" ht="13.5" thickBot="1">
      <c r="A2" s="2"/>
      <c r="AE2" s="45" t="s">
        <v>23</v>
      </c>
    </row>
    <row r="3" spans="1:19" ht="13.5" thickBot="1">
      <c r="A3" t="s">
        <v>0</v>
      </c>
      <c r="B3" s="1">
        <v>10</v>
      </c>
      <c r="D3" s="40" t="s">
        <v>16</v>
      </c>
      <c r="E3" s="41"/>
      <c r="F3" s="41"/>
      <c r="G3" s="42"/>
      <c r="H3" s="41"/>
      <c r="I3" s="41"/>
      <c r="J3" s="41"/>
      <c r="K3" s="42"/>
      <c r="L3" s="41"/>
      <c r="M3" s="41"/>
      <c r="N3" s="41"/>
      <c r="O3" s="42"/>
      <c r="P3" s="41"/>
      <c r="Q3" s="41"/>
      <c r="R3" s="41"/>
      <c r="S3" s="43"/>
    </row>
    <row r="4" spans="1:34" s="2" customFormat="1" ht="12.75">
      <c r="A4" s="2" t="s">
        <v>3</v>
      </c>
      <c r="B4" s="3"/>
      <c r="C4" s="3"/>
      <c r="D4" s="8"/>
      <c r="E4" s="9">
        <v>3</v>
      </c>
      <c r="F4" s="9"/>
      <c r="G4" s="10"/>
      <c r="H4" s="8"/>
      <c r="I4" s="9">
        <v>6</v>
      </c>
      <c r="J4" s="9"/>
      <c r="K4" s="10"/>
      <c r="L4" s="8"/>
      <c r="M4" s="9">
        <v>12</v>
      </c>
      <c r="N4" s="9"/>
      <c r="O4" s="10"/>
      <c r="P4" s="8"/>
      <c r="Q4" s="9">
        <v>24</v>
      </c>
      <c r="R4" s="9"/>
      <c r="S4" s="10"/>
      <c r="T4" s="8"/>
      <c r="U4" s="9">
        <v>48</v>
      </c>
      <c r="V4" s="25"/>
      <c r="W4" s="8"/>
      <c r="X4" s="9">
        <v>96</v>
      </c>
      <c r="Y4" s="25"/>
      <c r="Z4" s="8"/>
      <c r="AA4" s="9">
        <v>192</v>
      </c>
      <c r="AB4" s="25"/>
      <c r="AD4" s="54">
        <v>100</v>
      </c>
      <c r="AE4" s="44" t="s">
        <v>17</v>
      </c>
      <c r="AH4" s="51"/>
    </row>
    <row r="5" spans="1:34" s="6" customFormat="1" ht="12.75">
      <c r="A5" s="6" t="s">
        <v>1</v>
      </c>
      <c r="B5" s="7"/>
      <c r="C5" s="7"/>
      <c r="D5" s="11"/>
      <c r="E5" s="12" t="s">
        <v>9</v>
      </c>
      <c r="F5" s="12"/>
      <c r="G5" s="13"/>
      <c r="H5" s="11"/>
      <c r="I5" s="12" t="s">
        <v>10</v>
      </c>
      <c r="J5" s="12"/>
      <c r="K5" s="13"/>
      <c r="L5" s="11"/>
      <c r="M5" s="12" t="s">
        <v>11</v>
      </c>
      <c r="N5" s="12"/>
      <c r="O5" s="13"/>
      <c r="P5" s="11"/>
      <c r="Q5" s="12" t="s">
        <v>12</v>
      </c>
      <c r="R5" s="12"/>
      <c r="S5" s="13"/>
      <c r="T5" s="11"/>
      <c r="U5" s="12" t="s">
        <v>13</v>
      </c>
      <c r="V5" s="13"/>
      <c r="W5" s="11"/>
      <c r="X5" s="12" t="s">
        <v>14</v>
      </c>
      <c r="Y5" s="13"/>
      <c r="Z5" s="11"/>
      <c r="AA5" s="12" t="s">
        <v>15</v>
      </c>
      <c r="AB5" s="13"/>
      <c r="AD5" s="55"/>
      <c r="AE5" t="s">
        <v>18</v>
      </c>
      <c r="AG5" s="6" t="s">
        <v>21</v>
      </c>
      <c r="AH5" s="50" t="s">
        <v>22</v>
      </c>
    </row>
    <row r="6" spans="4:34" ht="12.75">
      <c r="D6" s="14">
        <v>-0.3</v>
      </c>
      <c r="E6" s="15"/>
      <c r="F6" s="16">
        <v>0.3</v>
      </c>
      <c r="G6" s="17"/>
      <c r="H6" s="14">
        <v>-0.2</v>
      </c>
      <c r="I6" s="15"/>
      <c r="J6" s="16">
        <v>0.2</v>
      </c>
      <c r="K6" s="17"/>
      <c r="L6" s="14">
        <v>-0.1</v>
      </c>
      <c r="M6" s="15"/>
      <c r="N6" s="16">
        <v>0.1</v>
      </c>
      <c r="O6" s="17"/>
      <c r="P6" s="14">
        <v>-0.05</v>
      </c>
      <c r="Q6" s="15"/>
      <c r="R6" s="16">
        <v>0.05</v>
      </c>
      <c r="S6" s="17"/>
      <c r="T6" s="14">
        <v>-0.02</v>
      </c>
      <c r="U6" s="15"/>
      <c r="V6" s="26">
        <v>0.02</v>
      </c>
      <c r="W6" s="14">
        <v>-0.01</v>
      </c>
      <c r="X6" s="15"/>
      <c r="Y6" s="26">
        <v>0.01</v>
      </c>
      <c r="Z6" s="30">
        <v>-0.001</v>
      </c>
      <c r="AA6" s="15"/>
      <c r="AB6" s="31">
        <v>0.001</v>
      </c>
      <c r="AD6" s="56"/>
      <c r="AE6" s="47">
        <v>10000</v>
      </c>
      <c r="AG6" s="49">
        <v>270</v>
      </c>
      <c r="AH6" s="53">
        <v>1</v>
      </c>
    </row>
    <row r="7" spans="2:34" s="3" customFormat="1" ht="25.5">
      <c r="B7" s="3" t="s">
        <v>4</v>
      </c>
      <c r="D7" s="19" t="s">
        <v>5</v>
      </c>
      <c r="E7" s="20" t="s">
        <v>6</v>
      </c>
      <c r="F7" s="21" t="s">
        <v>7</v>
      </c>
      <c r="G7" s="22" t="s">
        <v>8</v>
      </c>
      <c r="H7" s="19" t="s">
        <v>5</v>
      </c>
      <c r="I7" s="20" t="s">
        <v>6</v>
      </c>
      <c r="J7" s="21" t="s">
        <v>7</v>
      </c>
      <c r="K7" s="22" t="s">
        <v>8</v>
      </c>
      <c r="L7" s="19" t="s">
        <v>5</v>
      </c>
      <c r="M7" s="20" t="s">
        <v>6</v>
      </c>
      <c r="N7" s="21" t="s">
        <v>7</v>
      </c>
      <c r="O7" s="22" t="s">
        <v>8</v>
      </c>
      <c r="P7" s="19" t="s">
        <v>5</v>
      </c>
      <c r="Q7" s="20" t="s">
        <v>6</v>
      </c>
      <c r="R7" s="21" t="s">
        <v>7</v>
      </c>
      <c r="S7" s="22" t="s">
        <v>8</v>
      </c>
      <c r="T7" s="19" t="s">
        <v>5</v>
      </c>
      <c r="U7" s="20" t="s">
        <v>6</v>
      </c>
      <c r="V7" s="28" t="s">
        <v>7</v>
      </c>
      <c r="W7" s="19" t="s">
        <v>5</v>
      </c>
      <c r="X7" s="20" t="s">
        <v>6</v>
      </c>
      <c r="Y7" s="28" t="s">
        <v>7</v>
      </c>
      <c r="Z7" s="19" t="s">
        <v>5</v>
      </c>
      <c r="AA7" s="20" t="s">
        <v>6</v>
      </c>
      <c r="AB7" s="28" t="s">
        <v>7</v>
      </c>
      <c r="AD7" s="57" t="s">
        <v>6</v>
      </c>
      <c r="AE7" s="46" t="s">
        <v>19</v>
      </c>
      <c r="AF7" s="3" t="s">
        <v>20</v>
      </c>
      <c r="AH7" s="52"/>
    </row>
    <row r="8" spans="2:34" ht="12.75">
      <c r="B8" s="1">
        <v>0</v>
      </c>
      <c r="D8" s="18">
        <f aca="true" t="shared" si="0" ref="D8:D39">IF(NOT(E8=""),E8+(E8*D$6),"")</f>
        <v>0.7</v>
      </c>
      <c r="E8" s="38">
        <f>IF($B8&lt;E$4,POWER(10,1/E$4)^$B8,"")</f>
        <v>1</v>
      </c>
      <c r="F8" s="15">
        <f aca="true" t="shared" si="1" ref="F8:F39">IF(NOT(E8=""),E8+(E8*F$6),"")</f>
        <v>1.3</v>
      </c>
      <c r="G8" s="34">
        <v>1</v>
      </c>
      <c r="H8" s="18">
        <f aca="true" t="shared" si="2" ref="H8:H39">IF(NOT(I8=""),I8+(I8*H$6),"")</f>
        <v>0.8</v>
      </c>
      <c r="I8" s="38">
        <f>IF($B8&lt;I$4,POWER(10,1/I$4)^$B8,"")</f>
        <v>1</v>
      </c>
      <c r="J8" s="15">
        <f aca="true" t="shared" si="3" ref="J8:J39">IF(NOT(I8=""),I8+(I8*J$6),"")</f>
        <v>1.2</v>
      </c>
      <c r="K8" s="34">
        <v>1</v>
      </c>
      <c r="L8" s="18">
        <f aca="true" t="shared" si="4" ref="L8:L39">IF(NOT(M8=""),M8+(M8*L$6),"")</f>
        <v>0.9</v>
      </c>
      <c r="M8" s="38">
        <f>IF($B8&lt;M$4,POWER(10,1/M$4)^$B8,"")</f>
        <v>1</v>
      </c>
      <c r="N8" s="15">
        <f aca="true" t="shared" si="5" ref="N8:N39">IF(NOT(M8=""),M8+(M8*N$6),"")</f>
        <v>1.1</v>
      </c>
      <c r="O8" s="34">
        <v>1</v>
      </c>
      <c r="P8" s="18">
        <f aca="true" t="shared" si="6" ref="P8:P39">IF(NOT(Q8=""),Q8+(Q8*P$6),"")</f>
        <v>0.95</v>
      </c>
      <c r="Q8" s="38">
        <f>IF($B8&lt;Q$4,POWER(10,1/Q$4)^$B8,"")</f>
        <v>1</v>
      </c>
      <c r="R8" s="15">
        <f aca="true" t="shared" si="7" ref="R8:R39">IF(NOT(Q8=""),Q8+(Q8*R$6),"")</f>
        <v>1.05</v>
      </c>
      <c r="S8" s="34">
        <v>1</v>
      </c>
      <c r="T8" s="18">
        <f aca="true" t="shared" si="8" ref="T8:T39">IF(NOT(U8=""),U8+(U8*T$6),"")</f>
        <v>0.98</v>
      </c>
      <c r="U8" s="32">
        <f>IF($B8&lt;U$4,POWER(10,1/U$4)^$B8,"")</f>
        <v>1</v>
      </c>
      <c r="V8" s="27">
        <f aca="true" t="shared" si="9" ref="V8:V39">IF(NOT(U8=""),U8+(U8*V$6),"")</f>
        <v>1.02</v>
      </c>
      <c r="W8" s="18">
        <f aca="true" t="shared" si="10" ref="W8:W39">IF(NOT(X8=""),X8+(X8*W$6),"")</f>
        <v>0.99</v>
      </c>
      <c r="X8" s="32">
        <f>IF($B8&lt;X$4,POWER(10,1/X$4)^$B8,"")</f>
        <v>1</v>
      </c>
      <c r="Y8" s="27">
        <f aca="true" t="shared" si="11" ref="Y8:Y39">IF(NOT(X8=""),X8+(X8*Y$6),"")</f>
        <v>1.01</v>
      </c>
      <c r="Z8" s="18">
        <f aca="true" t="shared" si="12" ref="Z8:Z39">IF(NOT(AA8=""),AA8+(AA8*Z$6),"")</f>
        <v>0.999</v>
      </c>
      <c r="AA8" s="32">
        <f>IF($B8&lt;AA$4,POWER(10,1/AA$4)^$B8,"")</f>
        <v>1</v>
      </c>
      <c r="AB8" s="27">
        <f aca="true" t="shared" si="13" ref="AB8:AB39">IF(NOT(AA8=""),AA8+(AA8*AB$6),"")</f>
        <v>1.001</v>
      </c>
      <c r="AD8" s="58">
        <f>IF($B8&lt;AD$4,POWER(10,1/AD$4)^$B8,"")</f>
        <v>1</v>
      </c>
      <c r="AE8" s="44">
        <f>IF($B8&lt;AD$4,AE$6*AD8*(1/9)-(AE$6/9),"")</f>
        <v>0</v>
      </c>
      <c r="AF8" s="48">
        <f>IF($B8&lt;AD$4,AE$6-AE8,"")</f>
        <v>10000</v>
      </c>
      <c r="AG8" s="48">
        <f>IF($B8&lt;AD$4,AG$6/AD$4*$B8,"")</f>
        <v>0</v>
      </c>
      <c r="AH8" s="50">
        <f>IF($B8&lt;AD$4,AH$6/AD$4*$B8,"")</f>
        <v>0</v>
      </c>
    </row>
    <row r="9" spans="2:34" ht="12.75">
      <c r="B9" s="1">
        <f>B8+1</f>
        <v>1</v>
      </c>
      <c r="D9" s="18">
        <f t="shared" si="0"/>
        <v>1.5081042830223188</v>
      </c>
      <c r="E9" s="38">
        <f aca="true" t="shared" si="14" ref="E9:E72">IF($B9&lt;E$4,POWER(10,1/E$4)^$B9,"")</f>
        <v>2.154434690031884</v>
      </c>
      <c r="F9" s="15">
        <f t="shared" si="1"/>
        <v>2.800765097041449</v>
      </c>
      <c r="G9" s="34">
        <v>2.2</v>
      </c>
      <c r="H9" s="18">
        <f t="shared" si="2"/>
        <v>1.1742394140976558</v>
      </c>
      <c r="I9" s="38">
        <f aca="true" t="shared" si="15" ref="I9:I72">IF($B9&lt;I$4,POWER(10,1/I$4)^$B9,"")</f>
        <v>1.4677992676220697</v>
      </c>
      <c r="J9" s="15">
        <f t="shared" si="3"/>
        <v>1.7613591211464836</v>
      </c>
      <c r="K9" s="34">
        <v>1.5</v>
      </c>
      <c r="L9" s="18">
        <f t="shared" si="4"/>
        <v>1.0903748927657297</v>
      </c>
      <c r="M9" s="38">
        <f aca="true" t="shared" si="16" ref="M9:M72">IF($B9&lt;M$4,POWER(10,1/M$4)^$B9,"")</f>
        <v>1.2115276586285886</v>
      </c>
      <c r="N9" s="15">
        <f t="shared" si="5"/>
        <v>1.3326804244914474</v>
      </c>
      <c r="O9" s="34">
        <v>1.2</v>
      </c>
      <c r="P9" s="18">
        <f t="shared" si="6"/>
        <v>1.0456594626895992</v>
      </c>
      <c r="Q9" s="38">
        <f aca="true" t="shared" si="17" ref="Q9:Q72">IF($B9&lt;Q$4,POWER(10,1/Q$4)^$B9,"")</f>
        <v>1.1006941712522096</v>
      </c>
      <c r="R9" s="15">
        <f t="shared" si="7"/>
        <v>1.15572887981482</v>
      </c>
      <c r="S9" s="34">
        <v>1.1</v>
      </c>
      <c r="T9" s="18">
        <f t="shared" si="8"/>
        <v>1.0281569345535837</v>
      </c>
      <c r="U9" s="32">
        <f aca="true" t="shared" si="18" ref="U9:U72">IF($B9&lt;U$4,POWER(10,1/U$4)^$B9,"")</f>
        <v>1.0491397291363098</v>
      </c>
      <c r="V9" s="27">
        <f t="shared" si="9"/>
        <v>1.070122523719036</v>
      </c>
      <c r="W9" s="18">
        <f t="shared" si="10"/>
        <v>1.0140324691677762</v>
      </c>
      <c r="X9" s="32">
        <f aca="true" t="shared" si="19" ref="X9:X72">IF($B9&lt;X$4,POWER(10,1/X$4)^$B9,"")</f>
        <v>1.0242752213815922</v>
      </c>
      <c r="Y9" s="27">
        <f t="shared" si="11"/>
        <v>1.0345179735954082</v>
      </c>
      <c r="Z9" s="18">
        <f t="shared" si="12"/>
        <v>1.0110527657912076</v>
      </c>
      <c r="AA9" s="32">
        <f aca="true" t="shared" si="20" ref="AA9:AA72">IF($B9&lt;AA$4,POWER(10,1/AA$4)^$B9,"")</f>
        <v>1.0120648306218294</v>
      </c>
      <c r="AB9" s="27">
        <f t="shared" si="13"/>
        <v>1.0130768954524512</v>
      </c>
      <c r="AD9" s="58">
        <f aca="true" t="shared" si="21" ref="AD9:AD72">IF($B9&lt;AD$4,POWER(10,1/AD$4)^$B9,"")</f>
        <v>1.023292992280754</v>
      </c>
      <c r="AE9" s="44">
        <f aca="true" t="shared" si="22" ref="AE9:AE72">IF($B9&lt;AD$4,AE$6*AD9*(1/9)-(AE$6/9),"")</f>
        <v>25.881102534171305</v>
      </c>
      <c r="AF9" s="48">
        <f aca="true" t="shared" si="23" ref="AF9:AF72">IF($B9&lt;AD$4,AE$6-AE9,"")</f>
        <v>9974.118897465829</v>
      </c>
      <c r="AG9" s="48">
        <f aca="true" t="shared" si="24" ref="AG9:AG72">IF($B9&lt;AD$4,AG$6/AD$4*$B9,"")</f>
        <v>2.7</v>
      </c>
      <c r="AH9" s="50">
        <f aca="true" t="shared" si="25" ref="AH9:AH72">IF($B9&lt;AD$4,AH$6/AD$4*$B9,"")</f>
        <v>0.01</v>
      </c>
    </row>
    <row r="10" spans="2:34" ht="13.5" thickBot="1">
      <c r="B10" s="1">
        <f aca="true" t="shared" si="26" ref="B10:B73">B9+1</f>
        <v>2</v>
      </c>
      <c r="D10" s="23">
        <f t="shared" si="0"/>
        <v>3.2491121835289456</v>
      </c>
      <c r="E10" s="39">
        <f t="shared" si="14"/>
        <v>4.641588833612779</v>
      </c>
      <c r="F10" s="24">
        <f t="shared" si="1"/>
        <v>6.034065483696613</v>
      </c>
      <c r="G10" s="35">
        <v>4.7</v>
      </c>
      <c r="H10" s="18">
        <f t="shared" si="2"/>
        <v>1.7235477520255074</v>
      </c>
      <c r="I10" s="38">
        <f t="shared" si="15"/>
        <v>2.1544346900318843</v>
      </c>
      <c r="J10" s="15">
        <f t="shared" si="3"/>
        <v>2.585321628038261</v>
      </c>
      <c r="K10" s="34">
        <v>2.2</v>
      </c>
      <c r="L10" s="18">
        <f t="shared" si="4"/>
        <v>1.321019340859863</v>
      </c>
      <c r="M10" s="38">
        <f t="shared" si="16"/>
        <v>1.46779926762207</v>
      </c>
      <c r="N10" s="15">
        <f t="shared" si="5"/>
        <v>1.6145791943842769</v>
      </c>
      <c r="O10" s="34">
        <v>1.5</v>
      </c>
      <c r="P10" s="18">
        <f t="shared" si="6"/>
        <v>1.1509512756971592</v>
      </c>
      <c r="Q10" s="38">
        <f t="shared" si="17"/>
        <v>1.2115276586285886</v>
      </c>
      <c r="R10" s="15">
        <f t="shared" si="7"/>
        <v>1.272104041560018</v>
      </c>
      <c r="S10" s="34">
        <v>1.2</v>
      </c>
      <c r="T10" s="18">
        <f t="shared" si="8"/>
        <v>1.0786802878271653</v>
      </c>
      <c r="U10" s="32">
        <f t="shared" si="18"/>
        <v>1.1006941712522096</v>
      </c>
      <c r="V10" s="27">
        <f t="shared" si="9"/>
        <v>1.1227080546772539</v>
      </c>
      <c r="W10" s="18">
        <f t="shared" si="10"/>
        <v>1.0386483318449466</v>
      </c>
      <c r="X10" s="32">
        <f t="shared" si="19"/>
        <v>1.0491397291363098</v>
      </c>
      <c r="Y10" s="27">
        <f t="shared" si="11"/>
        <v>1.059631126427673</v>
      </c>
      <c r="Z10" s="18">
        <f t="shared" si="12"/>
        <v>1.0232509461602106</v>
      </c>
      <c r="AA10" s="32">
        <f t="shared" si="20"/>
        <v>1.0242752213815922</v>
      </c>
      <c r="AB10" s="27">
        <f t="shared" si="13"/>
        <v>1.0252994966029738</v>
      </c>
      <c r="AD10" s="58">
        <f t="shared" si="21"/>
        <v>1.0471285480508994</v>
      </c>
      <c r="AE10" s="44">
        <f t="shared" si="22"/>
        <v>52.36505338988809</v>
      </c>
      <c r="AF10" s="48">
        <f t="shared" si="23"/>
        <v>9947.634946610113</v>
      </c>
      <c r="AG10" s="48">
        <f t="shared" si="24"/>
        <v>5.4</v>
      </c>
      <c r="AH10" s="50">
        <f t="shared" si="25"/>
        <v>0.02</v>
      </c>
    </row>
    <row r="11" spans="2:34" ht="12.75">
      <c r="B11" s="1">
        <f t="shared" si="26"/>
        <v>3</v>
      </c>
      <c r="D11" s="4">
        <f t="shared" si="0"/>
      </c>
      <c r="E11" s="4">
        <f t="shared" si="14"/>
      </c>
      <c r="F11" s="4">
        <f t="shared" si="1"/>
      </c>
      <c r="H11" s="18">
        <f t="shared" si="2"/>
        <v>2.5298221281347044</v>
      </c>
      <c r="I11" s="38">
        <f t="shared" si="15"/>
        <v>3.1622776601683804</v>
      </c>
      <c r="J11" s="15">
        <f t="shared" si="3"/>
        <v>3.7947331922020564</v>
      </c>
      <c r="K11" s="36">
        <v>3.3</v>
      </c>
      <c r="L11" s="18">
        <f t="shared" si="4"/>
        <v>1.600451469035031</v>
      </c>
      <c r="M11" s="38">
        <f t="shared" si="16"/>
        <v>1.7782794100389234</v>
      </c>
      <c r="N11" s="15">
        <f t="shared" si="5"/>
        <v>1.9561073510428157</v>
      </c>
      <c r="O11" s="34">
        <v>1.8</v>
      </c>
      <c r="P11" s="18">
        <f t="shared" si="6"/>
        <v>1.266845360555158</v>
      </c>
      <c r="Q11" s="38">
        <f t="shared" si="17"/>
        <v>1.3335214321633242</v>
      </c>
      <c r="R11" s="15">
        <f t="shared" si="7"/>
        <v>1.4001975037714904</v>
      </c>
      <c r="S11" s="34">
        <v>1.3</v>
      </c>
      <c r="T11" s="18">
        <f t="shared" si="8"/>
        <v>1.1316863449956691</v>
      </c>
      <c r="U11" s="32">
        <f t="shared" si="18"/>
        <v>1.1547819846894583</v>
      </c>
      <c r="V11" s="27">
        <f t="shared" si="9"/>
        <v>1.1778776243832474</v>
      </c>
      <c r="W11" s="18">
        <f t="shared" si="10"/>
        <v>1.0638617500381042</v>
      </c>
      <c r="X11" s="32">
        <f t="shared" si="19"/>
        <v>1.0746078283213174</v>
      </c>
      <c r="Y11" s="27">
        <f t="shared" si="11"/>
        <v>1.0853539066045306</v>
      </c>
      <c r="Z11" s="18">
        <f t="shared" si="12"/>
        <v>1.0355962955092601</v>
      </c>
      <c r="AA11" s="32">
        <f t="shared" si="20"/>
        <v>1.0366329284376978</v>
      </c>
      <c r="AB11" s="27">
        <f t="shared" si="13"/>
        <v>1.0376695613661355</v>
      </c>
      <c r="AD11" s="58">
        <f t="shared" si="21"/>
        <v>1.0715193052376062</v>
      </c>
      <c r="AE11" s="44">
        <f t="shared" si="22"/>
        <v>79.46589470845129</v>
      </c>
      <c r="AF11" s="48">
        <f t="shared" si="23"/>
        <v>9920.534105291548</v>
      </c>
      <c r="AG11" s="48">
        <f t="shared" si="24"/>
        <v>8.100000000000001</v>
      </c>
      <c r="AH11" s="50">
        <f t="shared" si="25"/>
        <v>0.03</v>
      </c>
    </row>
    <row r="12" spans="2:34" ht="12.75">
      <c r="B12" s="1">
        <f t="shared" si="26"/>
        <v>4</v>
      </c>
      <c r="D12" s="4">
        <f t="shared" si="0"/>
      </c>
      <c r="E12" s="4">
        <f t="shared" si="14"/>
      </c>
      <c r="F12" s="4">
        <f t="shared" si="1"/>
      </c>
      <c r="H12" s="18">
        <f t="shared" si="2"/>
        <v>3.7132710668902247</v>
      </c>
      <c r="I12" s="38">
        <f t="shared" si="15"/>
        <v>4.641588833612781</v>
      </c>
      <c r="J12" s="15">
        <f t="shared" si="3"/>
        <v>5.5699066003353375</v>
      </c>
      <c r="K12" s="36">
        <v>4.7</v>
      </c>
      <c r="L12" s="18">
        <f t="shared" si="4"/>
        <v>1.9389912210286961</v>
      </c>
      <c r="M12" s="38">
        <f t="shared" si="16"/>
        <v>2.1544346900318847</v>
      </c>
      <c r="N12" s="15">
        <f t="shared" si="5"/>
        <v>2.369878159035073</v>
      </c>
      <c r="O12" s="34">
        <v>2.2</v>
      </c>
      <c r="P12" s="18">
        <f t="shared" si="6"/>
        <v>1.3944093042409664</v>
      </c>
      <c r="Q12" s="38">
        <f t="shared" si="17"/>
        <v>1.46779926762207</v>
      </c>
      <c r="R12" s="15">
        <f t="shared" si="7"/>
        <v>1.5411892310031734</v>
      </c>
      <c r="S12" s="34">
        <v>1.5</v>
      </c>
      <c r="T12" s="18">
        <f t="shared" si="8"/>
        <v>1.1872971054560169</v>
      </c>
      <c r="U12" s="32">
        <f t="shared" si="18"/>
        <v>1.2115276586285886</v>
      </c>
      <c r="V12" s="27">
        <f t="shared" si="9"/>
        <v>1.2357582118011603</v>
      </c>
      <c r="W12" s="18">
        <f t="shared" si="10"/>
        <v>1.0896872295396876</v>
      </c>
      <c r="X12" s="32">
        <f t="shared" si="19"/>
        <v>1.1006941712522096</v>
      </c>
      <c r="Y12" s="27">
        <f t="shared" si="11"/>
        <v>1.1117011129647316</v>
      </c>
      <c r="Z12" s="18">
        <f t="shared" si="12"/>
        <v>1.0480905894071735</v>
      </c>
      <c r="AA12" s="32">
        <f t="shared" si="20"/>
        <v>1.0491397291363098</v>
      </c>
      <c r="AB12" s="27">
        <f t="shared" si="13"/>
        <v>1.0501888688654462</v>
      </c>
      <c r="AD12" s="58">
        <f t="shared" si="21"/>
        <v>1.0964781961431846</v>
      </c>
      <c r="AE12" s="44">
        <f t="shared" si="22"/>
        <v>107.19799571464955</v>
      </c>
      <c r="AF12" s="48">
        <f t="shared" si="23"/>
        <v>9892.80200428535</v>
      </c>
      <c r="AG12" s="48">
        <f t="shared" si="24"/>
        <v>10.8</v>
      </c>
      <c r="AH12" s="50">
        <f t="shared" si="25"/>
        <v>0.04</v>
      </c>
    </row>
    <row r="13" spans="2:34" ht="13.5" thickBot="1">
      <c r="B13" s="1">
        <f t="shared" si="26"/>
        <v>5</v>
      </c>
      <c r="D13" s="4">
        <f t="shared" si="0"/>
      </c>
      <c r="E13" s="4">
        <f t="shared" si="14"/>
      </c>
      <c r="F13" s="4">
        <f t="shared" si="1"/>
      </c>
      <c r="H13" s="23">
        <f t="shared" si="2"/>
        <v>5.4503365524636935</v>
      </c>
      <c r="I13" s="39">
        <f t="shared" si="15"/>
        <v>6.812920690579617</v>
      </c>
      <c r="J13" s="24">
        <f t="shared" si="3"/>
        <v>8.17550482869554</v>
      </c>
      <c r="K13" s="37">
        <v>6.8</v>
      </c>
      <c r="L13" s="18">
        <f t="shared" si="4"/>
        <v>2.349141494114284</v>
      </c>
      <c r="M13" s="38">
        <f t="shared" si="16"/>
        <v>2.610157215682538</v>
      </c>
      <c r="N13" s="15">
        <f t="shared" si="5"/>
        <v>2.871172937250792</v>
      </c>
      <c r="O13" s="36">
        <v>2.7</v>
      </c>
      <c r="P13" s="18">
        <f t="shared" si="6"/>
        <v>1.5348181935178806</v>
      </c>
      <c r="Q13" s="38">
        <f t="shared" si="17"/>
        <v>1.6155980984398743</v>
      </c>
      <c r="R13" s="15">
        <f t="shared" si="7"/>
        <v>1.696378003361868</v>
      </c>
      <c r="S13" s="34">
        <v>1.6</v>
      </c>
      <c r="T13" s="18">
        <f t="shared" si="8"/>
        <v>1.2456405636224501</v>
      </c>
      <c r="U13" s="32">
        <f t="shared" si="18"/>
        <v>1.271061799614745</v>
      </c>
      <c r="V13" s="27">
        <f t="shared" si="9"/>
        <v>1.29648303560704</v>
      </c>
      <c r="W13" s="18">
        <f t="shared" si="10"/>
        <v>1.1161396282734573</v>
      </c>
      <c r="X13" s="32">
        <f t="shared" si="19"/>
        <v>1.1274137659327852</v>
      </c>
      <c r="Y13" s="27">
        <f t="shared" si="11"/>
        <v>1.1386879035921131</v>
      </c>
      <c r="Z13" s="18">
        <f t="shared" si="12"/>
        <v>1.0607356248447044</v>
      </c>
      <c r="AA13" s="32">
        <f t="shared" si="20"/>
        <v>1.0617974222669713</v>
      </c>
      <c r="AB13" s="27">
        <f t="shared" si="13"/>
        <v>1.0628592196892381</v>
      </c>
      <c r="AD13" s="58">
        <f t="shared" si="21"/>
        <v>1.1220184543019631</v>
      </c>
      <c r="AE13" s="44">
        <f t="shared" si="22"/>
        <v>135.5760603355145</v>
      </c>
      <c r="AF13" s="48">
        <f t="shared" si="23"/>
        <v>9864.423939664486</v>
      </c>
      <c r="AG13" s="48">
        <f t="shared" si="24"/>
        <v>13.5</v>
      </c>
      <c r="AH13" s="50">
        <f t="shared" si="25"/>
        <v>0.05</v>
      </c>
    </row>
    <row r="14" spans="2:34" ht="12.75">
      <c r="B14" s="1">
        <f t="shared" si="26"/>
        <v>6</v>
      </c>
      <c r="D14" s="4">
        <f t="shared" si="0"/>
      </c>
      <c r="E14" s="4">
        <f t="shared" si="14"/>
      </c>
      <c r="F14" s="4">
        <f t="shared" si="1"/>
      </c>
      <c r="H14" s="4">
        <f t="shared" si="2"/>
      </c>
      <c r="I14" s="4">
        <f t="shared" si="15"/>
      </c>
      <c r="J14" s="4">
        <f t="shared" si="3"/>
      </c>
      <c r="L14" s="18">
        <f t="shared" si="4"/>
        <v>2.8460498941515437</v>
      </c>
      <c r="M14" s="38">
        <f t="shared" si="16"/>
        <v>3.1622776601683817</v>
      </c>
      <c r="N14" s="15">
        <f t="shared" si="5"/>
        <v>3.4785054261852197</v>
      </c>
      <c r="O14" s="36">
        <v>3.3</v>
      </c>
      <c r="P14" s="18">
        <f t="shared" si="6"/>
        <v>1.6893654395369773</v>
      </c>
      <c r="Q14" s="38">
        <f t="shared" si="17"/>
        <v>1.7782794100389234</v>
      </c>
      <c r="R14" s="15">
        <f t="shared" si="7"/>
        <v>1.8671933805408696</v>
      </c>
      <c r="S14" s="34">
        <v>1.8</v>
      </c>
      <c r="T14" s="18">
        <f t="shared" si="8"/>
        <v>1.3068510035200578</v>
      </c>
      <c r="U14" s="32">
        <f t="shared" si="18"/>
        <v>1.3335214321633242</v>
      </c>
      <c r="V14" s="27">
        <f t="shared" si="9"/>
        <v>1.3601918608065906</v>
      </c>
      <c r="W14" s="18">
        <f t="shared" si="10"/>
        <v>1.1432341648425637</v>
      </c>
      <c r="X14" s="32">
        <f t="shared" si="19"/>
        <v>1.1547819846894583</v>
      </c>
      <c r="Y14" s="27">
        <f t="shared" si="11"/>
        <v>1.1663298045363528</v>
      </c>
      <c r="Z14" s="18">
        <f t="shared" si="12"/>
        <v>1.0735332204929962</v>
      </c>
      <c r="AA14" s="32">
        <f t="shared" si="20"/>
        <v>1.0746078283213174</v>
      </c>
      <c r="AB14" s="27">
        <f t="shared" si="13"/>
        <v>1.0756824361496387</v>
      </c>
      <c r="AD14" s="58">
        <f t="shared" si="21"/>
        <v>1.1481536214968822</v>
      </c>
      <c r="AE14" s="44">
        <f t="shared" si="22"/>
        <v>164.61513499653552</v>
      </c>
      <c r="AF14" s="48">
        <f t="shared" si="23"/>
        <v>9835.384865003465</v>
      </c>
      <c r="AG14" s="48">
        <f t="shared" si="24"/>
        <v>16.200000000000003</v>
      </c>
      <c r="AH14" s="50">
        <f t="shared" si="25"/>
        <v>0.06</v>
      </c>
    </row>
    <row r="15" spans="2:34" ht="12.75">
      <c r="B15" s="1">
        <f t="shared" si="26"/>
        <v>7</v>
      </c>
      <c r="D15" s="4">
        <f t="shared" si="0"/>
      </c>
      <c r="E15" s="4">
        <f t="shared" si="14"/>
      </c>
      <c r="F15" s="4">
        <f t="shared" si="1"/>
      </c>
      <c r="H15" s="4">
        <f t="shared" si="2"/>
      </c>
      <c r="I15" s="4">
        <f t="shared" si="15"/>
      </c>
      <c r="J15" s="4">
        <f t="shared" si="3"/>
      </c>
      <c r="L15" s="18">
        <f t="shared" si="4"/>
        <v>3.448068164601562</v>
      </c>
      <c r="M15" s="38">
        <f t="shared" si="16"/>
        <v>3.831186849557291</v>
      </c>
      <c r="N15" s="15">
        <f t="shared" si="5"/>
        <v>4.21430553451302</v>
      </c>
      <c r="O15" s="36">
        <v>3.9</v>
      </c>
      <c r="P15" s="18">
        <f t="shared" si="6"/>
        <v>1.859474692413278</v>
      </c>
      <c r="Q15" s="38">
        <f t="shared" si="17"/>
        <v>1.957341781487661</v>
      </c>
      <c r="R15" s="15">
        <f t="shared" si="7"/>
        <v>2.055208870562044</v>
      </c>
      <c r="S15" s="34">
        <v>2</v>
      </c>
      <c r="T15" s="18">
        <f t="shared" si="8"/>
        <v>1.3710693078545482</v>
      </c>
      <c r="U15" s="32">
        <f t="shared" si="18"/>
        <v>1.399050314137294</v>
      </c>
      <c r="V15" s="27">
        <f t="shared" si="9"/>
        <v>1.42703132042004</v>
      </c>
      <c r="W15" s="18">
        <f t="shared" si="10"/>
        <v>1.1709864272851165</v>
      </c>
      <c r="X15" s="32">
        <f t="shared" si="19"/>
        <v>1.1828145730152693</v>
      </c>
      <c r="Y15" s="27">
        <f t="shared" si="11"/>
        <v>1.194642718745422</v>
      </c>
      <c r="Z15" s="18">
        <f t="shared" si="12"/>
        <v>1.086485216965151</v>
      </c>
      <c r="AA15" s="32">
        <f t="shared" si="20"/>
        <v>1.087572789754906</v>
      </c>
      <c r="AB15" s="27">
        <f t="shared" si="13"/>
        <v>1.0886603625446607</v>
      </c>
      <c r="AD15" s="58">
        <f t="shared" si="21"/>
        <v>1.1748975549395289</v>
      </c>
      <c r="AE15" s="44">
        <f t="shared" si="22"/>
        <v>194.33061659947657</v>
      </c>
      <c r="AF15" s="48">
        <f t="shared" si="23"/>
        <v>9805.669383400524</v>
      </c>
      <c r="AG15" s="48">
        <f t="shared" si="24"/>
        <v>18.900000000000002</v>
      </c>
      <c r="AH15" s="50">
        <f t="shared" si="25"/>
        <v>0.07</v>
      </c>
    </row>
    <row r="16" spans="2:34" ht="12.75">
      <c r="B16" s="1">
        <f t="shared" si="26"/>
        <v>8</v>
      </c>
      <c r="D16" s="4">
        <f t="shared" si="0"/>
      </c>
      <c r="E16" s="4">
        <f t="shared" si="14"/>
      </c>
      <c r="F16" s="4">
        <f t="shared" si="1"/>
      </c>
      <c r="H16" s="4">
        <f t="shared" si="2"/>
      </c>
      <c r="I16" s="4">
        <f t="shared" si="15"/>
      </c>
      <c r="J16" s="4">
        <f t="shared" si="3"/>
      </c>
      <c r="L16" s="18">
        <f t="shared" si="4"/>
        <v>4.177429950251504</v>
      </c>
      <c r="M16" s="38">
        <f t="shared" si="16"/>
        <v>4.641588833612783</v>
      </c>
      <c r="N16" s="15">
        <f t="shared" si="5"/>
        <v>5.1057477169740615</v>
      </c>
      <c r="O16" s="36">
        <v>4.7</v>
      </c>
      <c r="P16" s="18">
        <f t="shared" si="6"/>
        <v>2.0467129555302903</v>
      </c>
      <c r="Q16" s="38">
        <f t="shared" si="17"/>
        <v>2.1544346900318847</v>
      </c>
      <c r="R16" s="15">
        <f t="shared" si="7"/>
        <v>2.262156424533479</v>
      </c>
      <c r="S16" s="34">
        <v>2.2</v>
      </c>
      <c r="T16" s="18">
        <f t="shared" si="8"/>
        <v>1.4384432822696285</v>
      </c>
      <c r="U16" s="32">
        <f t="shared" si="18"/>
        <v>1.46779926762207</v>
      </c>
      <c r="V16" s="27">
        <f t="shared" si="9"/>
        <v>1.4971552529745114</v>
      </c>
      <c r="W16" s="18">
        <f t="shared" si="10"/>
        <v>1.1994123820423026</v>
      </c>
      <c r="X16" s="32">
        <f t="shared" si="19"/>
        <v>1.2115276586285886</v>
      </c>
      <c r="Y16" s="27">
        <f t="shared" si="11"/>
        <v>1.2236429352148745</v>
      </c>
      <c r="Z16" s="18">
        <f t="shared" si="12"/>
        <v>1.0995934770809574</v>
      </c>
      <c r="AA16" s="32">
        <f t="shared" si="20"/>
        <v>1.1006941712522096</v>
      </c>
      <c r="AB16" s="27">
        <f t="shared" si="13"/>
        <v>1.1017948654234617</v>
      </c>
      <c r="AD16" s="58">
        <f t="shared" si="21"/>
        <v>1.202264434617412</v>
      </c>
      <c r="AE16" s="44">
        <f t="shared" si="22"/>
        <v>224.7382606860133</v>
      </c>
      <c r="AF16" s="48">
        <f t="shared" si="23"/>
        <v>9775.261739313986</v>
      </c>
      <c r="AG16" s="48">
        <f t="shared" si="24"/>
        <v>21.6</v>
      </c>
      <c r="AH16" s="50">
        <f t="shared" si="25"/>
        <v>0.08</v>
      </c>
    </row>
    <row r="17" spans="2:34" ht="12.75">
      <c r="B17" s="1">
        <f t="shared" si="26"/>
        <v>9</v>
      </c>
      <c r="D17" s="4">
        <f t="shared" si="0"/>
      </c>
      <c r="E17" s="4">
        <f t="shared" si="14"/>
      </c>
      <c r="F17" s="4">
        <f t="shared" si="1"/>
      </c>
      <c r="H17" s="4">
        <f t="shared" si="2"/>
      </c>
      <c r="I17" s="4">
        <f t="shared" si="15"/>
      </c>
      <c r="J17" s="4">
        <f t="shared" si="3"/>
      </c>
      <c r="L17" s="18">
        <f t="shared" si="4"/>
        <v>5.061071926713147</v>
      </c>
      <c r="M17" s="38">
        <f t="shared" si="16"/>
        <v>5.6234132519034965</v>
      </c>
      <c r="N17" s="15">
        <f t="shared" si="5"/>
        <v>6.185754577093846</v>
      </c>
      <c r="O17" s="34">
        <v>5.6</v>
      </c>
      <c r="P17" s="18">
        <f t="shared" si="6"/>
        <v>2.2528050203785734</v>
      </c>
      <c r="Q17" s="38">
        <f t="shared" si="17"/>
        <v>2.3713737056616564</v>
      </c>
      <c r="R17" s="15">
        <f t="shared" si="7"/>
        <v>2.4899423909447393</v>
      </c>
      <c r="S17" s="34">
        <v>2.4</v>
      </c>
      <c r="T17" s="18">
        <f t="shared" si="8"/>
        <v>1.5091279955383026</v>
      </c>
      <c r="U17" s="32">
        <f t="shared" si="18"/>
        <v>1.5399265260594923</v>
      </c>
      <c r="V17" s="27">
        <f t="shared" si="9"/>
        <v>1.570725056580682</v>
      </c>
      <c r="W17" s="18">
        <f t="shared" si="10"/>
        <v>1.2285283831442024</v>
      </c>
      <c r="X17" s="32">
        <f t="shared" si="19"/>
        <v>1.2409377607517196</v>
      </c>
      <c r="Y17" s="27">
        <f t="shared" si="11"/>
        <v>1.2533471383592367</v>
      </c>
      <c r="Z17" s="18">
        <f t="shared" si="12"/>
        <v>1.1128598861348076</v>
      </c>
      <c r="AA17" s="32">
        <f t="shared" si="20"/>
        <v>1.1139738599948024</v>
      </c>
      <c r="AB17" s="27">
        <f t="shared" si="13"/>
        <v>1.1150878338547972</v>
      </c>
      <c r="AD17" s="58">
        <f t="shared" si="21"/>
        <v>1.2302687708123807</v>
      </c>
      <c r="AE17" s="44">
        <f t="shared" si="22"/>
        <v>255.85418979153405</v>
      </c>
      <c r="AF17" s="48">
        <f t="shared" si="23"/>
        <v>9744.145810208465</v>
      </c>
      <c r="AG17" s="48">
        <f t="shared" si="24"/>
        <v>24.3</v>
      </c>
      <c r="AH17" s="50">
        <f t="shared" si="25"/>
        <v>0.09</v>
      </c>
    </row>
    <row r="18" spans="2:34" ht="12.75">
      <c r="B18" s="1">
        <f t="shared" si="26"/>
        <v>10</v>
      </c>
      <c r="D18" s="4">
        <f t="shared" si="0"/>
      </c>
      <c r="E18" s="4">
        <f t="shared" si="14"/>
      </c>
      <c r="F18" s="4">
        <f t="shared" si="1"/>
      </c>
      <c r="H18" s="4">
        <f t="shared" si="2"/>
      </c>
      <c r="I18" s="4">
        <f t="shared" si="15"/>
      </c>
      <c r="J18" s="4">
        <f t="shared" si="3"/>
      </c>
      <c r="L18" s="18">
        <f t="shared" si="4"/>
        <v>6.131628621521658</v>
      </c>
      <c r="M18" s="38">
        <f t="shared" si="16"/>
        <v>6.81292069057962</v>
      </c>
      <c r="N18" s="15">
        <f t="shared" si="5"/>
        <v>7.494212759637582</v>
      </c>
      <c r="O18" s="34">
        <v>6.8</v>
      </c>
      <c r="P18" s="18">
        <f t="shared" si="6"/>
        <v>2.4796493548984113</v>
      </c>
      <c r="Q18" s="38">
        <f t="shared" si="17"/>
        <v>2.610157215682538</v>
      </c>
      <c r="R18" s="15">
        <f t="shared" si="7"/>
        <v>2.740665076466665</v>
      </c>
      <c r="S18" s="36">
        <v>2.7</v>
      </c>
      <c r="T18" s="18">
        <f t="shared" si="8"/>
        <v>1.5832861364710769</v>
      </c>
      <c r="U18" s="32">
        <f t="shared" si="18"/>
        <v>1.6155980984398743</v>
      </c>
      <c r="V18" s="27">
        <f t="shared" si="9"/>
        <v>1.6479100604086718</v>
      </c>
      <c r="W18" s="18">
        <f t="shared" si="10"/>
        <v>1.2583511816185977</v>
      </c>
      <c r="X18" s="32">
        <f t="shared" si="19"/>
        <v>1.271061799614745</v>
      </c>
      <c r="Y18" s="27">
        <f t="shared" si="11"/>
        <v>1.2837724176108924</v>
      </c>
      <c r="Z18" s="18">
        <f t="shared" si="12"/>
        <v>1.1262863521668525</v>
      </c>
      <c r="AA18" s="32">
        <f t="shared" si="20"/>
        <v>1.1274137659327852</v>
      </c>
      <c r="AB18" s="27">
        <f t="shared" si="13"/>
        <v>1.128541179698718</v>
      </c>
      <c r="AD18" s="58">
        <f t="shared" si="21"/>
        <v>1.2589254117941662</v>
      </c>
      <c r="AE18" s="44">
        <f t="shared" si="22"/>
        <v>287.694901993518</v>
      </c>
      <c r="AF18" s="48">
        <f t="shared" si="23"/>
        <v>9712.305098006482</v>
      </c>
      <c r="AG18" s="48">
        <f t="shared" si="24"/>
        <v>27</v>
      </c>
      <c r="AH18" s="50">
        <f t="shared" si="25"/>
        <v>0.1</v>
      </c>
    </row>
    <row r="19" spans="2:34" ht="13.5" thickBot="1">
      <c r="B19" s="1">
        <f t="shared" si="26"/>
        <v>11</v>
      </c>
      <c r="D19" s="4">
        <f t="shared" si="0"/>
      </c>
      <c r="E19" s="4">
        <f t="shared" si="14"/>
      </c>
      <c r="F19" s="4">
        <f t="shared" si="1"/>
      </c>
      <c r="H19" s="4">
        <f t="shared" si="2"/>
      </c>
      <c r="I19" s="4">
        <f t="shared" si="15"/>
      </c>
      <c r="J19" s="4">
        <f t="shared" si="3"/>
      </c>
      <c r="L19" s="23">
        <f t="shared" si="4"/>
        <v>7.428637667412175</v>
      </c>
      <c r="M19" s="39">
        <f t="shared" si="16"/>
        <v>8.254041852680194</v>
      </c>
      <c r="N19" s="24">
        <f t="shared" si="5"/>
        <v>9.079446037948212</v>
      </c>
      <c r="O19" s="35">
        <v>8.2</v>
      </c>
      <c r="P19" s="18">
        <f t="shared" si="6"/>
        <v>2.729335591685983</v>
      </c>
      <c r="Q19" s="38">
        <f t="shared" si="17"/>
        <v>2.8729848333536663</v>
      </c>
      <c r="R19" s="15">
        <f t="shared" si="7"/>
        <v>3.0166340750213494</v>
      </c>
      <c r="S19" s="36">
        <v>3</v>
      </c>
      <c r="T19" s="18">
        <f t="shared" si="8"/>
        <v>1.6610883883625402</v>
      </c>
      <c r="U19" s="32">
        <f t="shared" si="18"/>
        <v>1.694988151390347</v>
      </c>
      <c r="V19" s="27">
        <f t="shared" si="9"/>
        <v>1.728887914418154</v>
      </c>
      <c r="W19" s="18">
        <f t="shared" si="10"/>
        <v>1.2888979351281773</v>
      </c>
      <c r="X19" s="32">
        <f t="shared" si="19"/>
        <v>1.301917106190078</v>
      </c>
      <c r="Y19" s="27">
        <f t="shared" si="11"/>
        <v>1.3149362772519788</v>
      </c>
      <c r="Z19" s="18">
        <f t="shared" si="12"/>
        <v>1.1398748062374233</v>
      </c>
      <c r="AA19" s="32">
        <f t="shared" si="20"/>
        <v>1.1410158220594828</v>
      </c>
      <c r="AB19" s="27">
        <f t="shared" si="13"/>
        <v>1.1421568378815423</v>
      </c>
      <c r="AD19" s="58">
        <f t="shared" si="21"/>
        <v>1.2882495516931327</v>
      </c>
      <c r="AE19" s="44">
        <f t="shared" si="22"/>
        <v>320.27727965903637</v>
      </c>
      <c r="AF19" s="48">
        <f t="shared" si="23"/>
        <v>9679.722720340964</v>
      </c>
      <c r="AG19" s="48">
        <f t="shared" si="24"/>
        <v>29.700000000000003</v>
      </c>
      <c r="AH19" s="50">
        <f t="shared" si="25"/>
        <v>0.11</v>
      </c>
    </row>
    <row r="20" spans="2:34" ht="12.75">
      <c r="B20" s="1">
        <f t="shared" si="26"/>
        <v>12</v>
      </c>
      <c r="D20" s="4">
        <f t="shared" si="0"/>
      </c>
      <c r="E20" s="4">
        <f t="shared" si="14"/>
      </c>
      <c r="F20" s="4">
        <f t="shared" si="1"/>
      </c>
      <c r="H20" s="4">
        <f t="shared" si="2"/>
      </c>
      <c r="I20" s="4">
        <f t="shared" si="15"/>
      </c>
      <c r="J20" s="4">
        <f t="shared" si="3"/>
      </c>
      <c r="L20" s="4">
        <f t="shared" si="4"/>
      </c>
      <c r="M20" s="4">
        <f t="shared" si="16"/>
      </c>
      <c r="N20" s="4">
        <f t="shared" si="5"/>
      </c>
      <c r="P20" s="18">
        <f t="shared" si="6"/>
        <v>3.0041637771599627</v>
      </c>
      <c r="Q20" s="38">
        <f t="shared" si="17"/>
        <v>3.1622776601683817</v>
      </c>
      <c r="R20" s="15">
        <f t="shared" si="7"/>
        <v>3.3203915431768007</v>
      </c>
      <c r="S20" s="36">
        <v>3.3</v>
      </c>
      <c r="T20" s="18">
        <f t="shared" si="8"/>
        <v>1.742713821838145</v>
      </c>
      <c r="U20" s="32">
        <f t="shared" si="18"/>
        <v>1.7782794100389234</v>
      </c>
      <c r="V20" s="27">
        <f t="shared" si="9"/>
        <v>1.8138449982397018</v>
      </c>
      <c r="W20" s="18">
        <f t="shared" si="10"/>
        <v>1.320186217841691</v>
      </c>
      <c r="X20" s="32">
        <f t="shared" si="19"/>
        <v>1.3335214321633242</v>
      </c>
      <c r="Y20" s="27">
        <f t="shared" si="11"/>
        <v>1.3468566464849574</v>
      </c>
      <c r="Z20" s="18">
        <f t="shared" si="12"/>
        <v>1.1536272027047687</v>
      </c>
      <c r="AA20" s="32">
        <f t="shared" si="20"/>
        <v>1.1547819846894583</v>
      </c>
      <c r="AB20" s="27">
        <f t="shared" si="13"/>
        <v>1.1559367666741478</v>
      </c>
      <c r="AD20" s="58">
        <f t="shared" si="21"/>
        <v>1.3182567385564057</v>
      </c>
      <c r="AE20" s="44">
        <f t="shared" si="22"/>
        <v>353.6185983960063</v>
      </c>
      <c r="AF20" s="48">
        <f t="shared" si="23"/>
        <v>9646.381401603994</v>
      </c>
      <c r="AG20" s="48">
        <f t="shared" si="24"/>
        <v>32.400000000000006</v>
      </c>
      <c r="AH20" s="50">
        <f t="shared" si="25"/>
        <v>0.12</v>
      </c>
    </row>
    <row r="21" spans="2:34" ht="12.75">
      <c r="B21" s="1">
        <f t="shared" si="26"/>
        <v>13</v>
      </c>
      <c r="D21" s="4">
        <f t="shared" si="0"/>
      </c>
      <c r="E21" s="4">
        <f t="shared" si="14"/>
      </c>
      <c r="F21" s="4">
        <f t="shared" si="1"/>
      </c>
      <c r="H21" s="4">
        <f t="shared" si="2"/>
      </c>
      <c r="I21" s="4">
        <f t="shared" si="15"/>
      </c>
      <c r="J21" s="4">
        <f t="shared" si="3"/>
      </c>
      <c r="L21" s="4">
        <f t="shared" si="4"/>
      </c>
      <c r="M21" s="4">
        <f t="shared" si="16"/>
      </c>
      <c r="N21" s="4">
        <f t="shared" si="5"/>
      </c>
      <c r="P21" s="18">
        <f t="shared" si="6"/>
        <v>3.3066655590069924</v>
      </c>
      <c r="Q21" s="38">
        <f t="shared" si="17"/>
        <v>3.4807005884284132</v>
      </c>
      <c r="R21" s="15">
        <f t="shared" si="7"/>
        <v>3.654735617849834</v>
      </c>
      <c r="S21" s="36">
        <v>3.6</v>
      </c>
      <c r="T21" s="18">
        <f t="shared" si="8"/>
        <v>1.8283503070053748</v>
      </c>
      <c r="U21" s="32">
        <f t="shared" si="18"/>
        <v>1.8656635785769131</v>
      </c>
      <c r="V21" s="27">
        <f t="shared" si="9"/>
        <v>1.9029768501484514</v>
      </c>
      <c r="W21" s="18">
        <f t="shared" si="10"/>
        <v>1.352234030544725</v>
      </c>
      <c r="X21" s="32">
        <f t="shared" si="19"/>
        <v>1.3658929601461869</v>
      </c>
      <c r="Y21" s="27">
        <f t="shared" si="11"/>
        <v>1.3795518897476489</v>
      </c>
      <c r="Z21" s="18">
        <f t="shared" si="12"/>
        <v>1.1675455195061364</v>
      </c>
      <c r="AA21" s="32">
        <f t="shared" si="20"/>
        <v>1.1687142337398764</v>
      </c>
      <c r="AB21" s="27">
        <f t="shared" si="13"/>
        <v>1.1698829479736164</v>
      </c>
      <c r="AD21" s="58">
        <f t="shared" si="21"/>
        <v>1.3489628825916522</v>
      </c>
      <c r="AE21" s="44">
        <f t="shared" si="22"/>
        <v>387.7365362129467</v>
      </c>
      <c r="AF21" s="48">
        <f t="shared" si="23"/>
        <v>9612.263463787054</v>
      </c>
      <c r="AG21" s="48">
        <f t="shared" si="24"/>
        <v>35.1</v>
      </c>
      <c r="AH21" s="50">
        <f t="shared" si="25"/>
        <v>0.13</v>
      </c>
    </row>
    <row r="22" spans="2:34" ht="12.75">
      <c r="B22" s="1">
        <f t="shared" si="26"/>
        <v>14</v>
      </c>
      <c r="D22" s="4">
        <f t="shared" si="0"/>
      </c>
      <c r="E22" s="4">
        <f t="shared" si="14"/>
      </c>
      <c r="F22" s="4">
        <f t="shared" si="1"/>
      </c>
      <c r="H22" s="4">
        <f t="shared" si="2"/>
      </c>
      <c r="I22" s="4">
        <f t="shared" si="15"/>
      </c>
      <c r="J22" s="4">
        <f t="shared" si="3"/>
      </c>
      <c r="L22" s="4">
        <f t="shared" si="4"/>
      </c>
      <c r="M22" s="4">
        <f t="shared" si="16"/>
      </c>
      <c r="N22" s="4">
        <f t="shared" si="5"/>
      </c>
      <c r="P22" s="18">
        <f t="shared" si="6"/>
        <v>3.6396275070794264</v>
      </c>
      <c r="Q22" s="38">
        <f t="shared" si="17"/>
        <v>3.831186849557291</v>
      </c>
      <c r="R22" s="15">
        <f t="shared" si="7"/>
        <v>4.0227461920351555</v>
      </c>
      <c r="S22" s="36">
        <v>3.9</v>
      </c>
      <c r="T22" s="18">
        <f t="shared" si="8"/>
        <v>1.9181949458579077</v>
      </c>
      <c r="U22" s="32">
        <f t="shared" si="18"/>
        <v>1.957341781487661</v>
      </c>
      <c r="V22" s="27">
        <f t="shared" si="9"/>
        <v>1.9964886171174143</v>
      </c>
      <c r="W22" s="18">
        <f t="shared" si="10"/>
        <v>1.3850598109959211</v>
      </c>
      <c r="X22" s="32">
        <f t="shared" si="19"/>
        <v>1.399050314137294</v>
      </c>
      <c r="Y22" s="27">
        <f t="shared" si="11"/>
        <v>1.413040817278667</v>
      </c>
      <c r="Z22" s="18">
        <f t="shared" si="12"/>
        <v>1.181631758442254</v>
      </c>
      <c r="AA22" s="32">
        <f t="shared" si="20"/>
        <v>1.1828145730152693</v>
      </c>
      <c r="AB22" s="27">
        <f t="shared" si="13"/>
        <v>1.1839973875882845</v>
      </c>
      <c r="AD22" s="58">
        <f t="shared" si="21"/>
        <v>1.3803842646028832</v>
      </c>
      <c r="AE22" s="44">
        <f t="shared" si="22"/>
        <v>422.6491828920923</v>
      </c>
      <c r="AF22" s="48">
        <f t="shared" si="23"/>
        <v>9577.350817107908</v>
      </c>
      <c r="AG22" s="48">
        <f t="shared" si="24"/>
        <v>37.800000000000004</v>
      </c>
      <c r="AH22" s="50">
        <f t="shared" si="25"/>
        <v>0.14</v>
      </c>
    </row>
    <row r="23" spans="2:34" ht="12.75">
      <c r="B23" s="1">
        <f t="shared" si="26"/>
        <v>15</v>
      </c>
      <c r="D23" s="4">
        <f t="shared" si="0"/>
      </c>
      <c r="E23" s="4">
        <f t="shared" si="14"/>
      </c>
      <c r="F23" s="4">
        <f t="shared" si="1"/>
      </c>
      <c r="H23" s="4">
        <f t="shared" si="2"/>
      </c>
      <c r="I23" s="4">
        <f t="shared" si="15"/>
      </c>
      <c r="J23" s="4">
        <f t="shared" si="3"/>
      </c>
      <c r="L23" s="4">
        <f t="shared" si="4"/>
      </c>
      <c r="M23" s="4">
        <f t="shared" si="16"/>
      </c>
      <c r="N23" s="4">
        <f t="shared" si="5"/>
      </c>
      <c r="P23" s="18">
        <f t="shared" si="6"/>
        <v>4.006116782571534</v>
      </c>
      <c r="Q23" s="38">
        <f t="shared" si="17"/>
        <v>4.216965034285826</v>
      </c>
      <c r="R23" s="15">
        <f t="shared" si="7"/>
        <v>4.427813286000117</v>
      </c>
      <c r="S23" s="36">
        <v>4.3</v>
      </c>
      <c r="T23" s="18">
        <f t="shared" si="8"/>
        <v>2.0124545259280042</v>
      </c>
      <c r="U23" s="32">
        <f t="shared" si="18"/>
        <v>2.053525026457147</v>
      </c>
      <c r="V23" s="27">
        <f t="shared" si="9"/>
        <v>2.09459552698629</v>
      </c>
      <c r="W23" s="18">
        <f t="shared" si="10"/>
        <v>1.4186824445345934</v>
      </c>
      <c r="X23" s="32">
        <f t="shared" si="19"/>
        <v>1.433012570236963</v>
      </c>
      <c r="Y23" s="27">
        <f t="shared" si="11"/>
        <v>1.4473426959393325</v>
      </c>
      <c r="Z23" s="18">
        <f t="shared" si="12"/>
        <v>1.195887945465234</v>
      </c>
      <c r="AA23" s="32">
        <f t="shared" si="20"/>
        <v>1.1970850304957297</v>
      </c>
      <c r="AB23" s="27">
        <f t="shared" si="13"/>
        <v>1.1982821155262253</v>
      </c>
      <c r="AD23" s="58">
        <f t="shared" si="21"/>
        <v>1.4125375446227524</v>
      </c>
      <c r="AE23" s="44">
        <f t="shared" si="22"/>
        <v>458.37504958083605</v>
      </c>
      <c r="AF23" s="48">
        <f t="shared" si="23"/>
        <v>9541.624950419164</v>
      </c>
      <c r="AG23" s="48">
        <f t="shared" si="24"/>
        <v>40.5</v>
      </c>
      <c r="AH23" s="50">
        <f t="shared" si="25"/>
        <v>0.15</v>
      </c>
    </row>
    <row r="24" spans="2:34" ht="12.75">
      <c r="B24" s="1">
        <f t="shared" si="26"/>
        <v>16</v>
      </c>
      <c r="D24" s="4">
        <f t="shared" si="0"/>
      </c>
      <c r="E24" s="4">
        <f t="shared" si="14"/>
      </c>
      <c r="F24" s="4">
        <f t="shared" si="1"/>
      </c>
      <c r="H24" s="4">
        <f t="shared" si="2"/>
      </c>
      <c r="I24" s="4">
        <f t="shared" si="15"/>
      </c>
      <c r="J24" s="4">
        <f t="shared" si="3"/>
      </c>
      <c r="L24" s="4">
        <f t="shared" si="4"/>
      </c>
      <c r="M24" s="4">
        <f t="shared" si="16"/>
      </c>
      <c r="N24" s="4">
        <f t="shared" si="5"/>
      </c>
      <c r="P24" s="18">
        <f t="shared" si="6"/>
        <v>4.4095093919321435</v>
      </c>
      <c r="Q24" s="38">
        <f t="shared" si="17"/>
        <v>4.641588833612783</v>
      </c>
      <c r="R24" s="15">
        <f t="shared" si="7"/>
        <v>4.873668275293422</v>
      </c>
      <c r="S24" s="36">
        <v>4.7</v>
      </c>
      <c r="T24" s="18">
        <f t="shared" si="8"/>
        <v>2.111345996231247</v>
      </c>
      <c r="U24" s="32">
        <f t="shared" si="18"/>
        <v>2.1544346900318847</v>
      </c>
      <c r="V24" s="27">
        <f t="shared" si="9"/>
        <v>2.1975233838325225</v>
      </c>
      <c r="W24" s="18">
        <f t="shared" si="10"/>
        <v>1.4531212749458493</v>
      </c>
      <c r="X24" s="32">
        <f t="shared" si="19"/>
        <v>1.46779926762207</v>
      </c>
      <c r="Y24" s="27">
        <f t="shared" si="11"/>
        <v>1.4824772602982905</v>
      </c>
      <c r="Z24" s="18">
        <f t="shared" si="12"/>
        <v>1.21031613096996</v>
      </c>
      <c r="AA24" s="32">
        <f t="shared" si="20"/>
        <v>1.2115276586285886</v>
      </c>
      <c r="AB24" s="27">
        <f t="shared" si="13"/>
        <v>1.2127391862872172</v>
      </c>
      <c r="AD24" s="58">
        <f t="shared" si="21"/>
        <v>1.4454397707459254</v>
      </c>
      <c r="AE24" s="44">
        <f t="shared" si="22"/>
        <v>494.9330786065839</v>
      </c>
      <c r="AF24" s="48">
        <f t="shared" si="23"/>
        <v>9505.066921393416</v>
      </c>
      <c r="AG24" s="48">
        <f t="shared" si="24"/>
        <v>43.2</v>
      </c>
      <c r="AH24" s="50">
        <f t="shared" si="25"/>
        <v>0.16</v>
      </c>
    </row>
    <row r="25" spans="2:34" ht="12.75">
      <c r="B25" s="1">
        <f t="shared" si="26"/>
        <v>17</v>
      </c>
      <c r="D25" s="4">
        <f t="shared" si="0"/>
      </c>
      <c r="E25" s="4">
        <f t="shared" si="14"/>
      </c>
      <c r="F25" s="4">
        <f t="shared" si="1"/>
      </c>
      <c r="H25" s="4">
        <f t="shared" si="2"/>
      </c>
      <c r="I25" s="4">
        <f t="shared" si="15"/>
      </c>
      <c r="J25" s="4">
        <f t="shared" si="3"/>
      </c>
      <c r="L25" s="4">
        <f t="shared" si="4"/>
      </c>
      <c r="M25" s="4">
        <f t="shared" si="16"/>
      </c>
      <c r="N25" s="4">
        <f t="shared" si="5"/>
      </c>
      <c r="P25" s="18">
        <f t="shared" si="6"/>
        <v>4.853521285781586</v>
      </c>
      <c r="Q25" s="38">
        <f t="shared" si="17"/>
        <v>5.1089697745069325</v>
      </c>
      <c r="R25" s="15">
        <f t="shared" si="7"/>
        <v>5.364418263232279</v>
      </c>
      <c r="S25" s="34">
        <v>5.1</v>
      </c>
      <c r="T25" s="18">
        <f t="shared" si="8"/>
        <v>2.2150969665990825</v>
      </c>
      <c r="U25" s="32">
        <f t="shared" si="18"/>
        <v>2.260303027141921</v>
      </c>
      <c r="V25" s="27">
        <f t="shared" si="9"/>
        <v>2.3055090876847597</v>
      </c>
      <c r="W25" s="18">
        <f t="shared" si="10"/>
        <v>1.4883961155894612</v>
      </c>
      <c r="X25" s="32">
        <f t="shared" si="19"/>
        <v>1.5034304197873345</v>
      </c>
      <c r="Y25" s="27">
        <f t="shared" si="11"/>
        <v>1.5184647239852078</v>
      </c>
      <c r="Z25" s="18">
        <f t="shared" si="12"/>
        <v>1.2249183900889804</v>
      </c>
      <c r="AA25" s="32">
        <f t="shared" si="20"/>
        <v>1.226144534623604</v>
      </c>
      <c r="AB25" s="27">
        <f t="shared" si="13"/>
        <v>1.2273706791582275</v>
      </c>
      <c r="AD25" s="58">
        <f t="shared" si="21"/>
        <v>1.4791083881682052</v>
      </c>
      <c r="AE25" s="44">
        <f t="shared" si="22"/>
        <v>532.3426535202279</v>
      </c>
      <c r="AF25" s="48">
        <f t="shared" si="23"/>
        <v>9467.657346479773</v>
      </c>
      <c r="AG25" s="48">
        <f t="shared" si="24"/>
        <v>45.900000000000006</v>
      </c>
      <c r="AH25" s="50">
        <f t="shared" si="25"/>
        <v>0.17</v>
      </c>
    </row>
    <row r="26" spans="2:34" ht="12.75">
      <c r="B26" s="1">
        <f t="shared" si="26"/>
        <v>18</v>
      </c>
      <c r="D26" s="4">
        <f t="shared" si="0"/>
      </c>
      <c r="E26" s="4">
        <f t="shared" si="14"/>
      </c>
      <c r="F26" s="4">
        <f t="shared" si="1"/>
      </c>
      <c r="H26" s="4">
        <f t="shared" si="2"/>
      </c>
      <c r="I26" s="4">
        <f t="shared" si="15"/>
      </c>
      <c r="J26" s="4">
        <f t="shared" si="3"/>
      </c>
      <c r="L26" s="4">
        <f t="shared" si="4"/>
      </c>
      <c r="M26" s="4">
        <f t="shared" si="16"/>
      </c>
      <c r="N26" s="4">
        <f t="shared" si="5"/>
      </c>
      <c r="P26" s="18">
        <f t="shared" si="6"/>
        <v>5.342242589308322</v>
      </c>
      <c r="Q26" s="38">
        <f t="shared" si="17"/>
        <v>5.6234132519034965</v>
      </c>
      <c r="R26" s="15">
        <f t="shared" si="7"/>
        <v>5.904583914498671</v>
      </c>
      <c r="S26" s="34">
        <v>5.6</v>
      </c>
      <c r="T26" s="18">
        <f t="shared" si="8"/>
        <v>2.3239462315484234</v>
      </c>
      <c r="U26" s="32">
        <f t="shared" si="18"/>
        <v>2.3713737056616564</v>
      </c>
      <c r="V26" s="27">
        <f t="shared" si="9"/>
        <v>2.4188011797748894</v>
      </c>
      <c r="W26" s="18">
        <f t="shared" si="10"/>
        <v>1.5245272607988973</v>
      </c>
      <c r="X26" s="32">
        <f t="shared" si="19"/>
        <v>1.5399265260594923</v>
      </c>
      <c r="Y26" s="27">
        <f t="shared" si="11"/>
        <v>1.5553257913200873</v>
      </c>
      <c r="Z26" s="18">
        <f t="shared" si="12"/>
        <v>1.239696822990968</v>
      </c>
      <c r="AA26" s="32">
        <f t="shared" si="20"/>
        <v>1.2409377607517196</v>
      </c>
      <c r="AB26" s="27">
        <f t="shared" si="13"/>
        <v>1.2421786985124712</v>
      </c>
      <c r="AD26" s="58">
        <f t="shared" si="21"/>
        <v>1.5135612484362058</v>
      </c>
      <c r="AE26" s="44">
        <f t="shared" si="22"/>
        <v>570.623609373562</v>
      </c>
      <c r="AF26" s="48">
        <f t="shared" si="23"/>
        <v>9429.376390626438</v>
      </c>
      <c r="AG26" s="48">
        <f t="shared" si="24"/>
        <v>48.6</v>
      </c>
      <c r="AH26" s="50">
        <f t="shared" si="25"/>
        <v>0.18</v>
      </c>
    </row>
    <row r="27" spans="2:34" ht="12.75">
      <c r="B27" s="1">
        <f t="shared" si="26"/>
        <v>19</v>
      </c>
      <c r="D27" s="4">
        <f t="shared" si="0"/>
      </c>
      <c r="E27" s="4">
        <f t="shared" si="14"/>
      </c>
      <c r="F27" s="4">
        <f t="shared" si="1"/>
      </c>
      <c r="H27" s="4">
        <f t="shared" si="2"/>
      </c>
      <c r="I27" s="4">
        <f t="shared" si="15"/>
      </c>
      <c r="J27" s="4">
        <f t="shared" si="3"/>
      </c>
      <c r="L27" s="4">
        <f t="shared" si="4"/>
      </c>
      <c r="M27" s="4">
        <f t="shared" si="16"/>
      </c>
      <c r="N27" s="4">
        <f t="shared" si="5"/>
      </c>
      <c r="P27" s="18">
        <f t="shared" si="6"/>
        <v>5.880175279466981</v>
      </c>
      <c r="Q27" s="38">
        <f t="shared" si="17"/>
        <v>6.189658188912611</v>
      </c>
      <c r="R27" s="15">
        <f t="shared" si="7"/>
        <v>6.499141098358242</v>
      </c>
      <c r="S27" s="34">
        <v>6.2</v>
      </c>
      <c r="T27" s="18">
        <f t="shared" si="8"/>
        <v>2.438144319894061</v>
      </c>
      <c r="U27" s="32">
        <f t="shared" si="18"/>
        <v>2.4879023672388376</v>
      </c>
      <c r="V27" s="27">
        <f t="shared" si="9"/>
        <v>2.5376604145836144</v>
      </c>
      <c r="W27" s="18">
        <f t="shared" si="10"/>
        <v>1.561535497557063</v>
      </c>
      <c r="X27" s="32">
        <f t="shared" si="19"/>
        <v>1.5773085833909728</v>
      </c>
      <c r="Y27" s="27">
        <f t="shared" si="11"/>
        <v>1.5930816692248826</v>
      </c>
      <c r="Z27" s="18">
        <f t="shared" si="12"/>
        <v>1.254653555182774</v>
      </c>
      <c r="AA27" s="32">
        <f t="shared" si="20"/>
        <v>1.2559094646474214</v>
      </c>
      <c r="AB27" s="27">
        <f t="shared" si="13"/>
        <v>1.2571653741120687</v>
      </c>
      <c r="AD27" s="58">
        <f t="shared" si="21"/>
        <v>1.5488166189124788</v>
      </c>
      <c r="AE27" s="44">
        <f t="shared" si="22"/>
        <v>609.7962432360875</v>
      </c>
      <c r="AF27" s="48">
        <f t="shared" si="23"/>
        <v>9390.203756763913</v>
      </c>
      <c r="AG27" s="48">
        <f t="shared" si="24"/>
        <v>51.300000000000004</v>
      </c>
      <c r="AH27" s="50">
        <f t="shared" si="25"/>
        <v>0.19</v>
      </c>
    </row>
    <row r="28" spans="2:34" ht="12.75">
      <c r="B28" s="1">
        <f t="shared" si="26"/>
        <v>20</v>
      </c>
      <c r="D28" s="4">
        <f t="shared" si="0"/>
      </c>
      <c r="E28" s="4">
        <f t="shared" si="14"/>
      </c>
      <c r="F28" s="4">
        <f t="shared" si="1"/>
      </c>
      <c r="H28" s="4">
        <f t="shared" si="2"/>
      </c>
      <c r="I28" s="4">
        <f t="shared" si="15"/>
      </c>
      <c r="J28" s="4">
        <f t="shared" si="3"/>
      </c>
      <c r="L28" s="4">
        <f t="shared" si="4"/>
      </c>
      <c r="M28" s="4">
        <f t="shared" si="16"/>
      </c>
      <c r="N28" s="4">
        <f t="shared" si="5"/>
      </c>
      <c r="P28" s="18">
        <f t="shared" si="6"/>
        <v>6.472274656050639</v>
      </c>
      <c r="Q28" s="38">
        <f t="shared" si="17"/>
        <v>6.81292069057962</v>
      </c>
      <c r="R28" s="15">
        <f t="shared" si="7"/>
        <v>7.153566725108601</v>
      </c>
      <c r="S28" s="34">
        <v>6.8</v>
      </c>
      <c r="T28" s="18">
        <f t="shared" si="8"/>
        <v>2.5579540713688873</v>
      </c>
      <c r="U28" s="32">
        <f t="shared" si="18"/>
        <v>2.610157215682538</v>
      </c>
      <c r="V28" s="27">
        <f t="shared" si="9"/>
        <v>2.662360359996189</v>
      </c>
      <c r="W28" s="18">
        <f t="shared" si="10"/>
        <v>1.5994421174554756</v>
      </c>
      <c r="X28" s="32">
        <f t="shared" si="19"/>
        <v>1.6155980984398743</v>
      </c>
      <c r="Y28" s="27">
        <f t="shared" si="11"/>
        <v>1.631754079424273</v>
      </c>
      <c r="Z28" s="18">
        <f t="shared" si="12"/>
        <v>1.2697907378151303</v>
      </c>
      <c r="AA28" s="32">
        <f t="shared" si="20"/>
        <v>1.271061799614745</v>
      </c>
      <c r="AB28" s="27">
        <f t="shared" si="13"/>
        <v>1.2723328614143599</v>
      </c>
      <c r="AD28" s="58">
        <f t="shared" si="21"/>
        <v>1.5848931924611107</v>
      </c>
      <c r="AE28" s="44">
        <f t="shared" si="22"/>
        <v>649.8813249567895</v>
      </c>
      <c r="AF28" s="48">
        <f t="shared" si="23"/>
        <v>9350.11867504321</v>
      </c>
      <c r="AG28" s="48">
        <f t="shared" si="24"/>
        <v>54</v>
      </c>
      <c r="AH28" s="50">
        <f t="shared" si="25"/>
        <v>0.2</v>
      </c>
    </row>
    <row r="29" spans="2:34" ht="12.75">
      <c r="B29" s="1">
        <f t="shared" si="26"/>
        <v>21</v>
      </c>
      <c r="D29" s="4">
        <f t="shared" si="0"/>
      </c>
      <c r="E29" s="4">
        <f t="shared" si="14"/>
      </c>
      <c r="F29" s="4">
        <f t="shared" si="1"/>
      </c>
      <c r="H29" s="4">
        <f t="shared" si="2"/>
      </c>
      <c r="I29" s="4">
        <f t="shared" si="15"/>
      </c>
      <c r="J29" s="4">
        <f t="shared" si="3"/>
      </c>
      <c r="L29" s="4">
        <f t="shared" si="4"/>
      </c>
      <c r="M29" s="4">
        <f t="shared" si="16"/>
      </c>
      <c r="N29" s="4">
        <f t="shared" si="5"/>
      </c>
      <c r="P29" s="18">
        <f t="shared" si="6"/>
        <v>7.123994988658338</v>
      </c>
      <c r="Q29" s="38">
        <f t="shared" si="17"/>
        <v>7.498942093324566</v>
      </c>
      <c r="R29" s="15">
        <f t="shared" si="7"/>
        <v>7.873889197990795</v>
      </c>
      <c r="S29" s="34">
        <v>7.5</v>
      </c>
      <c r="T29" s="18">
        <f t="shared" si="8"/>
        <v>2.6836512415790756</v>
      </c>
      <c r="U29" s="32">
        <f t="shared" si="18"/>
        <v>2.7384196342643627</v>
      </c>
      <c r="V29" s="27">
        <f t="shared" si="9"/>
        <v>2.79318802694965</v>
      </c>
      <c r="W29" s="18">
        <f t="shared" si="10"/>
        <v>1.6382689289437502</v>
      </c>
      <c r="X29" s="32">
        <f t="shared" si="19"/>
        <v>1.654817099943182</v>
      </c>
      <c r="Y29" s="27">
        <f t="shared" si="11"/>
        <v>1.6713652709426137</v>
      </c>
      <c r="Z29" s="18">
        <f t="shared" si="12"/>
        <v>1.2851105479920375</v>
      </c>
      <c r="AA29" s="32">
        <f t="shared" si="20"/>
        <v>1.2863969449369745</v>
      </c>
      <c r="AB29" s="27">
        <f t="shared" si="13"/>
        <v>1.2876833418819116</v>
      </c>
      <c r="AD29" s="58">
        <f t="shared" si="21"/>
        <v>1.6218100973589271</v>
      </c>
      <c r="AE29" s="44">
        <f t="shared" si="22"/>
        <v>690.9001081765857</v>
      </c>
      <c r="AF29" s="48">
        <f t="shared" si="23"/>
        <v>9309.099891823415</v>
      </c>
      <c r="AG29" s="48">
        <f t="shared" si="24"/>
        <v>56.7</v>
      </c>
      <c r="AH29" s="50">
        <f t="shared" si="25"/>
        <v>0.21</v>
      </c>
    </row>
    <row r="30" spans="2:34" ht="12.75">
      <c r="B30" s="1">
        <f t="shared" si="26"/>
        <v>22</v>
      </c>
      <c r="D30" s="4">
        <f t="shared" si="0"/>
      </c>
      <c r="E30" s="4">
        <f t="shared" si="14"/>
      </c>
      <c r="F30" s="4">
        <f t="shared" si="1"/>
      </c>
      <c r="H30" s="4">
        <f t="shared" si="2"/>
      </c>
      <c r="I30" s="4">
        <f t="shared" si="15"/>
      </c>
      <c r="J30" s="4">
        <f t="shared" si="3"/>
      </c>
      <c r="L30" s="4">
        <f t="shared" si="4"/>
      </c>
      <c r="M30" s="4">
        <f t="shared" si="16"/>
      </c>
      <c r="N30" s="4">
        <f t="shared" si="5"/>
      </c>
      <c r="P30" s="18">
        <f t="shared" si="6"/>
        <v>7.841339760046184</v>
      </c>
      <c r="Q30" s="38">
        <f t="shared" si="17"/>
        <v>8.254041852680194</v>
      </c>
      <c r="R30" s="15">
        <f t="shared" si="7"/>
        <v>8.666743945314204</v>
      </c>
      <c r="S30" s="36">
        <v>8.2</v>
      </c>
      <c r="T30" s="18">
        <f t="shared" si="8"/>
        <v>2.8155251366865928</v>
      </c>
      <c r="U30" s="32">
        <f t="shared" si="18"/>
        <v>2.8729848333536663</v>
      </c>
      <c r="V30" s="27">
        <f t="shared" si="9"/>
        <v>2.93044453002074</v>
      </c>
      <c r="W30" s="18">
        <f t="shared" si="10"/>
        <v>1.6780382698764436</v>
      </c>
      <c r="X30" s="32">
        <f t="shared" si="19"/>
        <v>1.694988151390347</v>
      </c>
      <c r="Y30" s="27">
        <f t="shared" si="11"/>
        <v>1.7119380329042506</v>
      </c>
      <c r="Z30" s="18">
        <f t="shared" si="12"/>
        <v>1.300615189083888</v>
      </c>
      <c r="AA30" s="32">
        <f t="shared" si="20"/>
        <v>1.301917106190078</v>
      </c>
      <c r="AB30" s="27">
        <f t="shared" si="13"/>
        <v>1.3032190232962682</v>
      </c>
      <c r="AD30" s="58">
        <f t="shared" si="21"/>
        <v>1.6595869074375573</v>
      </c>
      <c r="AE30" s="44">
        <f t="shared" si="22"/>
        <v>732.8743415972858</v>
      </c>
      <c r="AF30" s="48">
        <f t="shared" si="23"/>
        <v>9267.125658402714</v>
      </c>
      <c r="AG30" s="48">
        <f t="shared" si="24"/>
        <v>59.400000000000006</v>
      </c>
      <c r="AH30" s="50">
        <f t="shared" si="25"/>
        <v>0.22</v>
      </c>
    </row>
    <row r="31" spans="2:34" ht="13.5" thickBot="1">
      <c r="B31" s="1">
        <f t="shared" si="26"/>
        <v>23</v>
      </c>
      <c r="D31" s="4">
        <f t="shared" si="0"/>
      </c>
      <c r="E31" s="4">
        <f t="shared" si="14"/>
      </c>
      <c r="F31" s="4">
        <f t="shared" si="1"/>
      </c>
      <c r="H31" s="4">
        <f t="shared" si="2"/>
      </c>
      <c r="I31" s="4">
        <f t="shared" si="15"/>
      </c>
      <c r="J31" s="4">
        <f t="shared" si="3"/>
      </c>
      <c r="L31" s="4">
        <f t="shared" si="4"/>
      </c>
      <c r="M31" s="4">
        <f t="shared" si="16"/>
      </c>
      <c r="N31" s="4">
        <f t="shared" si="5"/>
      </c>
      <c r="P31" s="23">
        <f t="shared" si="6"/>
        <v>8.630916968691036</v>
      </c>
      <c r="Q31" s="39">
        <f t="shared" si="17"/>
        <v>9.085175756516879</v>
      </c>
      <c r="R31" s="24">
        <f t="shared" si="7"/>
        <v>9.539434544342722</v>
      </c>
      <c r="S31" s="37">
        <v>9.1</v>
      </c>
      <c r="T31" s="18">
        <f t="shared" si="8"/>
        <v>2.9538792792798443</v>
      </c>
      <c r="U31" s="32">
        <f t="shared" si="18"/>
        <v>3.014162529877392</v>
      </c>
      <c r="V31" s="27">
        <f t="shared" si="9"/>
        <v>3.0744457804749397</v>
      </c>
      <c r="W31" s="18">
        <f t="shared" si="10"/>
        <v>1.7187730203644782</v>
      </c>
      <c r="X31" s="32">
        <f t="shared" si="19"/>
        <v>1.7361343640045235</v>
      </c>
      <c r="Y31" s="27">
        <f t="shared" si="11"/>
        <v>1.7534957076445687</v>
      </c>
      <c r="Z31" s="18">
        <f t="shared" si="12"/>
        <v>1.3163068910443634</v>
      </c>
      <c r="AA31" s="32">
        <f t="shared" si="20"/>
        <v>1.3176245155599233</v>
      </c>
      <c r="AB31" s="27">
        <f t="shared" si="13"/>
        <v>1.3189421400754833</v>
      </c>
      <c r="AD31" s="58">
        <f t="shared" si="21"/>
        <v>1.698243652461741</v>
      </c>
      <c r="AE31" s="44">
        <f t="shared" si="22"/>
        <v>775.8262805130455</v>
      </c>
      <c r="AF31" s="48">
        <f t="shared" si="23"/>
        <v>9224.173719486955</v>
      </c>
      <c r="AG31" s="48">
        <f t="shared" si="24"/>
        <v>62.1</v>
      </c>
      <c r="AH31" s="50">
        <f t="shared" si="25"/>
        <v>0.23</v>
      </c>
    </row>
    <row r="32" spans="2:34" ht="12.75">
      <c r="B32" s="1">
        <f t="shared" si="26"/>
        <v>24</v>
      </c>
      <c r="D32" s="4">
        <f t="shared" si="0"/>
      </c>
      <c r="E32" s="4">
        <f t="shared" si="14"/>
      </c>
      <c r="F32" s="4">
        <f t="shared" si="1"/>
      </c>
      <c r="H32" s="4">
        <f t="shared" si="2"/>
      </c>
      <c r="I32" s="4">
        <f t="shared" si="15"/>
      </c>
      <c r="J32" s="4">
        <f t="shared" si="3"/>
      </c>
      <c r="L32" s="4">
        <f t="shared" si="4"/>
      </c>
      <c r="M32" s="4">
        <f t="shared" si="16"/>
      </c>
      <c r="N32" s="4">
        <f t="shared" si="5"/>
      </c>
      <c r="P32" s="4">
        <f t="shared" si="6"/>
      </c>
      <c r="Q32" s="4">
        <f t="shared" si="17"/>
      </c>
      <c r="R32" s="4">
        <f t="shared" si="7"/>
      </c>
      <c r="T32" s="18">
        <f t="shared" si="8"/>
        <v>3.099032106965014</v>
      </c>
      <c r="U32" s="32">
        <f t="shared" si="18"/>
        <v>3.1622776601683817</v>
      </c>
      <c r="V32" s="27">
        <f t="shared" si="9"/>
        <v>3.2255232133717495</v>
      </c>
      <c r="W32" s="18">
        <f t="shared" si="10"/>
        <v>1.7604966159385342</v>
      </c>
      <c r="X32" s="32">
        <f t="shared" si="19"/>
        <v>1.7782794100389234</v>
      </c>
      <c r="Y32" s="27">
        <f t="shared" si="11"/>
        <v>1.7960622041393126</v>
      </c>
      <c r="Z32" s="18">
        <f t="shared" si="12"/>
        <v>1.332187910731161</v>
      </c>
      <c r="AA32" s="32">
        <f t="shared" si="20"/>
        <v>1.3335214321633242</v>
      </c>
      <c r="AB32" s="27">
        <f t="shared" si="13"/>
        <v>1.3348549535954874</v>
      </c>
      <c r="AD32" s="58">
        <f t="shared" si="21"/>
        <v>1.7378008287493718</v>
      </c>
      <c r="AE32" s="44">
        <f t="shared" si="22"/>
        <v>819.7786986104131</v>
      </c>
      <c r="AF32" s="48">
        <f t="shared" si="23"/>
        <v>9180.221301389587</v>
      </c>
      <c r="AG32" s="48">
        <f t="shared" si="24"/>
        <v>64.80000000000001</v>
      </c>
      <c r="AH32" s="50">
        <f t="shared" si="25"/>
        <v>0.24</v>
      </c>
    </row>
    <row r="33" spans="2:34" ht="12.75">
      <c r="B33" s="1">
        <f t="shared" si="26"/>
        <v>25</v>
      </c>
      <c r="D33" s="4">
        <f t="shared" si="0"/>
      </c>
      <c r="E33" s="4">
        <f t="shared" si="14"/>
      </c>
      <c r="F33" s="4">
        <f t="shared" si="1"/>
      </c>
      <c r="H33" s="4">
        <f t="shared" si="2"/>
      </c>
      <c r="I33" s="4">
        <f t="shared" si="15"/>
      </c>
      <c r="J33" s="4">
        <f t="shared" si="3"/>
      </c>
      <c r="L33" s="4">
        <f t="shared" si="4"/>
      </c>
      <c r="M33" s="4">
        <f t="shared" si="16"/>
      </c>
      <c r="N33" s="4">
        <f t="shared" si="5"/>
      </c>
      <c r="P33" s="4">
        <f t="shared" si="6"/>
      </c>
      <c r="Q33" s="4">
        <f t="shared" si="17"/>
      </c>
      <c r="R33" s="4">
        <f t="shared" si="7"/>
      </c>
      <c r="T33" s="18">
        <f t="shared" si="8"/>
        <v>3.251317705286002</v>
      </c>
      <c r="U33" s="32">
        <f t="shared" si="18"/>
        <v>3.3176711278428592</v>
      </c>
      <c r="V33" s="27">
        <f t="shared" si="9"/>
        <v>3.3840245503997166</v>
      </c>
      <c r="W33" s="18">
        <f t="shared" si="10"/>
        <v>1.803233061031986</v>
      </c>
      <c r="X33" s="32">
        <f t="shared" si="19"/>
        <v>1.8214475363959455</v>
      </c>
      <c r="Y33" s="27">
        <f t="shared" si="11"/>
        <v>1.839662011759905</v>
      </c>
      <c r="Z33" s="18">
        <f t="shared" si="12"/>
        <v>1.3482605322305812</v>
      </c>
      <c r="AA33" s="32">
        <f t="shared" si="20"/>
        <v>1.349610142372954</v>
      </c>
      <c r="AB33" s="27">
        <f t="shared" si="13"/>
        <v>1.350959752515327</v>
      </c>
      <c r="AD33" s="58">
        <f t="shared" si="21"/>
        <v>1.7782794100389192</v>
      </c>
      <c r="AE33" s="44">
        <f t="shared" si="22"/>
        <v>864.7549000432437</v>
      </c>
      <c r="AF33" s="48">
        <f t="shared" si="23"/>
        <v>9135.245099956755</v>
      </c>
      <c r="AG33" s="48">
        <f t="shared" si="24"/>
        <v>67.5</v>
      </c>
      <c r="AH33" s="50">
        <f t="shared" si="25"/>
        <v>0.25</v>
      </c>
    </row>
    <row r="34" spans="2:34" ht="12.75">
      <c r="B34" s="1">
        <f t="shared" si="26"/>
        <v>26</v>
      </c>
      <c r="D34" s="4">
        <f t="shared" si="0"/>
      </c>
      <c r="E34" s="4">
        <f t="shared" si="14"/>
      </c>
      <c r="F34" s="4">
        <f t="shared" si="1"/>
      </c>
      <c r="H34" s="4">
        <f t="shared" si="2"/>
      </c>
      <c r="I34" s="4">
        <f t="shared" si="15"/>
      </c>
      <c r="J34" s="4">
        <f t="shared" si="3"/>
      </c>
      <c r="L34" s="4">
        <f t="shared" si="4"/>
      </c>
      <c r="M34" s="4">
        <f t="shared" si="16"/>
      </c>
      <c r="N34" s="4">
        <f t="shared" si="5"/>
      </c>
      <c r="P34" s="4">
        <f t="shared" si="6"/>
      </c>
      <c r="Q34" s="4">
        <f t="shared" si="17"/>
      </c>
      <c r="R34" s="4">
        <f t="shared" si="7"/>
      </c>
      <c r="T34" s="18">
        <f t="shared" si="8"/>
        <v>3.411086576659845</v>
      </c>
      <c r="U34" s="32">
        <f t="shared" si="18"/>
        <v>3.4807005884284132</v>
      </c>
      <c r="V34" s="27">
        <f t="shared" si="9"/>
        <v>3.5503146001969816</v>
      </c>
      <c r="W34" s="18">
        <f t="shared" si="10"/>
        <v>1.847006942791144</v>
      </c>
      <c r="X34" s="32">
        <f t="shared" si="19"/>
        <v>1.8656635785769131</v>
      </c>
      <c r="Y34" s="27">
        <f t="shared" si="11"/>
        <v>1.8843202143626823</v>
      </c>
      <c r="Z34" s="18">
        <f t="shared" si="12"/>
        <v>1.3645270671860408</v>
      </c>
      <c r="AA34" s="32">
        <f t="shared" si="20"/>
        <v>1.3658929601461869</v>
      </c>
      <c r="AB34" s="27">
        <f t="shared" si="13"/>
        <v>1.367258853106333</v>
      </c>
      <c r="AD34" s="58">
        <f t="shared" si="21"/>
        <v>1.8197008586099794</v>
      </c>
      <c r="AE34" s="44">
        <f t="shared" si="22"/>
        <v>910.7787317888658</v>
      </c>
      <c r="AF34" s="48">
        <f t="shared" si="23"/>
        <v>9089.221268211135</v>
      </c>
      <c r="AG34" s="48">
        <f t="shared" si="24"/>
        <v>70.2</v>
      </c>
      <c r="AH34" s="50">
        <f t="shared" si="25"/>
        <v>0.26</v>
      </c>
    </row>
    <row r="35" spans="2:34" ht="12.75">
      <c r="B35" s="1">
        <f t="shared" si="26"/>
        <v>27</v>
      </c>
      <c r="D35" s="4">
        <f t="shared" si="0"/>
      </c>
      <c r="E35" s="4">
        <f t="shared" si="14"/>
      </c>
      <c r="F35" s="4">
        <f t="shared" si="1"/>
      </c>
      <c r="H35" s="4">
        <f t="shared" si="2"/>
      </c>
      <c r="I35" s="4">
        <f t="shared" si="15"/>
      </c>
      <c r="J35" s="4">
        <f t="shared" si="3"/>
      </c>
      <c r="L35" s="4">
        <f t="shared" si="4"/>
      </c>
      <c r="M35" s="4">
        <f t="shared" si="16"/>
      </c>
      <c r="N35" s="4">
        <f t="shared" si="5"/>
      </c>
      <c r="P35" s="4">
        <f t="shared" si="6"/>
      </c>
      <c r="Q35" s="4">
        <f t="shared" si="17"/>
      </c>
      <c r="R35" s="4">
        <f t="shared" si="7"/>
      </c>
      <c r="T35" s="18">
        <f t="shared" si="8"/>
        <v>3.5787064470974124</v>
      </c>
      <c r="U35" s="32">
        <f t="shared" si="18"/>
        <v>3.6517412725483798</v>
      </c>
      <c r="V35" s="27">
        <f t="shared" si="9"/>
        <v>3.724776097999347</v>
      </c>
      <c r="W35" s="18">
        <f t="shared" si="10"/>
        <v>1.8918434452207369</v>
      </c>
      <c r="X35" s="32">
        <f t="shared" si="19"/>
        <v>1.9109529749704413</v>
      </c>
      <c r="Y35" s="27">
        <f t="shared" si="11"/>
        <v>1.9300625047201456</v>
      </c>
      <c r="Z35" s="18">
        <f t="shared" si="12"/>
        <v>1.3809898551305417</v>
      </c>
      <c r="AA35" s="32">
        <f t="shared" si="20"/>
        <v>1.3823722273578996</v>
      </c>
      <c r="AB35" s="27">
        <f t="shared" si="13"/>
        <v>1.3837545995852574</v>
      </c>
      <c r="AD35" s="58">
        <f t="shared" si="21"/>
        <v>1.862087136662863</v>
      </c>
      <c r="AE35" s="44">
        <f t="shared" si="22"/>
        <v>957.87459629207</v>
      </c>
      <c r="AF35" s="48">
        <f t="shared" si="23"/>
        <v>9042.12540370793</v>
      </c>
      <c r="AG35" s="48">
        <f t="shared" si="24"/>
        <v>72.9</v>
      </c>
      <c r="AH35" s="50">
        <f t="shared" si="25"/>
        <v>0.27</v>
      </c>
    </row>
    <row r="36" spans="2:34" ht="12.75">
      <c r="B36" s="1">
        <f t="shared" si="26"/>
        <v>28</v>
      </c>
      <c r="D36" s="4">
        <f t="shared" si="0"/>
      </c>
      <c r="E36" s="4">
        <f t="shared" si="14"/>
      </c>
      <c r="F36" s="4">
        <f t="shared" si="1"/>
      </c>
      <c r="H36" s="4">
        <f t="shared" si="2"/>
      </c>
      <c r="I36" s="4">
        <f t="shared" si="15"/>
      </c>
      <c r="J36" s="4">
        <f t="shared" si="3"/>
      </c>
      <c r="L36" s="4">
        <f t="shared" si="4"/>
      </c>
      <c r="M36" s="4">
        <f t="shared" si="16"/>
      </c>
      <c r="N36" s="4">
        <f t="shared" si="5"/>
      </c>
      <c r="P36" s="4">
        <f t="shared" si="6"/>
      </c>
      <c r="Q36" s="4">
        <f t="shared" si="17"/>
      </c>
      <c r="R36" s="4">
        <f t="shared" si="7"/>
      </c>
      <c r="T36" s="18">
        <f t="shared" si="8"/>
        <v>3.754563112566145</v>
      </c>
      <c r="U36" s="32">
        <f t="shared" si="18"/>
        <v>3.831186849557291</v>
      </c>
      <c r="V36" s="27">
        <f t="shared" si="9"/>
        <v>3.907810586548437</v>
      </c>
      <c r="W36" s="18">
        <f t="shared" si="10"/>
        <v>1.9377683636727845</v>
      </c>
      <c r="X36" s="32">
        <f t="shared" si="19"/>
        <v>1.957341781487661</v>
      </c>
      <c r="Y36" s="27">
        <f t="shared" si="11"/>
        <v>1.9769151993025376</v>
      </c>
      <c r="Z36" s="18">
        <f t="shared" si="12"/>
        <v>1.3976512638231569</v>
      </c>
      <c r="AA36" s="32">
        <f t="shared" si="20"/>
        <v>1.399050314137294</v>
      </c>
      <c r="AB36" s="27">
        <f t="shared" si="13"/>
        <v>1.4004493644514313</v>
      </c>
      <c r="AD36" s="58">
        <f t="shared" si="21"/>
        <v>1.9054607179632423</v>
      </c>
      <c r="AE36" s="44">
        <f t="shared" si="22"/>
        <v>1006.0674644036028</v>
      </c>
      <c r="AF36" s="48">
        <f t="shared" si="23"/>
        <v>8993.932535596397</v>
      </c>
      <c r="AG36" s="48">
        <f t="shared" si="24"/>
        <v>75.60000000000001</v>
      </c>
      <c r="AH36" s="50">
        <f t="shared" si="25"/>
        <v>0.28</v>
      </c>
    </row>
    <row r="37" spans="2:34" ht="12.75">
      <c r="B37" s="1">
        <f t="shared" si="26"/>
        <v>29</v>
      </c>
      <c r="D37" s="4">
        <f t="shared" si="0"/>
      </c>
      <c r="E37" s="4">
        <f t="shared" si="14"/>
      </c>
      <c r="F37" s="4">
        <f t="shared" si="1"/>
      </c>
      <c r="H37" s="4">
        <f t="shared" si="2"/>
      </c>
      <c r="I37" s="4">
        <f t="shared" si="15"/>
      </c>
      <c r="J37" s="4">
        <f t="shared" si="3"/>
      </c>
      <c r="L37" s="4">
        <f t="shared" si="4"/>
      </c>
      <c r="M37" s="4">
        <f t="shared" si="16"/>
      </c>
      <c r="N37" s="4">
        <f t="shared" si="5"/>
      </c>
      <c r="P37" s="4">
        <f t="shared" si="6"/>
      </c>
      <c r="Q37" s="4">
        <f t="shared" si="17"/>
      </c>
      <c r="R37" s="4">
        <f t="shared" si="7"/>
      </c>
      <c r="T37" s="18">
        <f t="shared" si="8"/>
        <v>3.939061326942826</v>
      </c>
      <c r="U37" s="32">
        <f t="shared" si="18"/>
        <v>4.019450333615128</v>
      </c>
      <c r="V37" s="27">
        <f t="shared" si="9"/>
        <v>4.099839340287431</v>
      </c>
      <c r="W37" s="18">
        <f t="shared" si="10"/>
        <v>1.9848081196871872</v>
      </c>
      <c r="X37" s="32">
        <f t="shared" si="19"/>
        <v>2.0048566865527144</v>
      </c>
      <c r="Y37" s="27">
        <f t="shared" si="11"/>
        <v>2.0249052534182415</v>
      </c>
      <c r="Z37" s="18">
        <f t="shared" si="12"/>
        <v>1.4145136895895687</v>
      </c>
      <c r="AA37" s="32">
        <f t="shared" si="20"/>
        <v>1.4159296192087774</v>
      </c>
      <c r="AB37" s="27">
        <f t="shared" si="13"/>
        <v>1.417345548827986</v>
      </c>
      <c r="AD37" s="58">
        <f t="shared" si="21"/>
        <v>1.9498445997580405</v>
      </c>
      <c r="AE37" s="44">
        <f t="shared" si="22"/>
        <v>1055.3828886200452</v>
      </c>
      <c r="AF37" s="48">
        <f t="shared" si="23"/>
        <v>8944.617111379956</v>
      </c>
      <c r="AG37" s="48">
        <f t="shared" si="24"/>
        <v>78.30000000000001</v>
      </c>
      <c r="AH37" s="50">
        <f t="shared" si="25"/>
        <v>0.29</v>
      </c>
    </row>
    <row r="38" spans="2:34" ht="12.75">
      <c r="B38" s="1">
        <f t="shared" si="26"/>
        <v>30</v>
      </c>
      <c r="D38" s="4">
        <f t="shared" si="0"/>
      </c>
      <c r="E38" s="4">
        <f t="shared" si="14"/>
      </c>
      <c r="F38" s="4">
        <f t="shared" si="1"/>
      </c>
      <c r="H38" s="4">
        <f t="shared" si="2"/>
      </c>
      <c r="I38" s="4">
        <f t="shared" si="15"/>
      </c>
      <c r="J38" s="4">
        <f t="shared" si="3"/>
      </c>
      <c r="L38" s="4">
        <f t="shared" si="4"/>
      </c>
      <c r="M38" s="4">
        <f t="shared" si="16"/>
      </c>
      <c r="N38" s="4">
        <f t="shared" si="5"/>
      </c>
      <c r="P38" s="4">
        <f t="shared" si="6"/>
      </c>
      <c r="Q38" s="4">
        <f t="shared" si="17"/>
      </c>
      <c r="R38" s="4">
        <f t="shared" si="7"/>
      </c>
      <c r="T38" s="18">
        <f t="shared" si="8"/>
        <v>4.1326257336001095</v>
      </c>
      <c r="U38" s="32">
        <f t="shared" si="18"/>
        <v>4.216965034285826</v>
      </c>
      <c r="V38" s="27">
        <f t="shared" si="9"/>
        <v>4.301304334971542</v>
      </c>
      <c r="W38" s="18">
        <f t="shared" si="10"/>
        <v>2.0329897761925757</v>
      </c>
      <c r="X38" s="32">
        <f t="shared" si="19"/>
        <v>2.053525026457147</v>
      </c>
      <c r="Y38" s="27">
        <f t="shared" si="11"/>
        <v>2.0740602767217187</v>
      </c>
      <c r="Z38" s="18">
        <f t="shared" si="12"/>
        <v>1.431579557666726</v>
      </c>
      <c r="AA38" s="32">
        <f t="shared" si="20"/>
        <v>1.433012570236963</v>
      </c>
      <c r="AB38" s="27">
        <f t="shared" si="13"/>
        <v>1.4344455828071998</v>
      </c>
      <c r="AD38" s="58">
        <f t="shared" si="21"/>
        <v>1.9952623149688744</v>
      </c>
      <c r="AE38" s="44">
        <f t="shared" si="22"/>
        <v>1105.8470166320828</v>
      </c>
      <c r="AF38" s="48">
        <f t="shared" si="23"/>
        <v>8894.152983367918</v>
      </c>
      <c r="AG38" s="48">
        <f t="shared" si="24"/>
        <v>81</v>
      </c>
      <c r="AH38" s="50">
        <f t="shared" si="25"/>
        <v>0.3</v>
      </c>
    </row>
    <row r="39" spans="2:34" ht="12.75">
      <c r="B39" s="1">
        <f t="shared" si="26"/>
        <v>31</v>
      </c>
      <c r="D39" s="4">
        <f t="shared" si="0"/>
      </c>
      <c r="E39" s="4">
        <f t="shared" si="14"/>
      </c>
      <c r="F39" s="4">
        <f t="shared" si="1"/>
      </c>
      <c r="H39" s="4">
        <f t="shared" si="2"/>
      </c>
      <c r="I39" s="4">
        <f t="shared" si="15"/>
      </c>
      <c r="J39" s="4">
        <f t="shared" si="3"/>
      </c>
      <c r="L39" s="4">
        <f t="shared" si="4"/>
      </c>
      <c r="M39" s="4">
        <f t="shared" si="16"/>
      </c>
      <c r="N39" s="4">
        <f t="shared" si="5"/>
      </c>
      <c r="P39" s="4">
        <f t="shared" si="6"/>
      </c>
      <c r="Q39" s="4">
        <f t="shared" si="17"/>
      </c>
      <c r="R39" s="4">
        <f t="shared" si="7"/>
      </c>
      <c r="T39" s="18">
        <f t="shared" si="8"/>
        <v>4.3357018427709635</v>
      </c>
      <c r="U39" s="32">
        <f t="shared" si="18"/>
        <v>4.424185553847922</v>
      </c>
      <c r="V39" s="27">
        <f t="shared" si="9"/>
        <v>4.51266926492488</v>
      </c>
      <c r="W39" s="18">
        <f t="shared" si="10"/>
        <v>2.082341053076164</v>
      </c>
      <c r="X39" s="32">
        <f t="shared" si="19"/>
        <v>2.103374801087034</v>
      </c>
      <c r="Y39" s="27">
        <f t="shared" si="11"/>
        <v>2.1244085490979043</v>
      </c>
      <c r="Z39" s="18">
        <f t="shared" si="12"/>
        <v>1.4488513225516482</v>
      </c>
      <c r="AA39" s="32">
        <f t="shared" si="20"/>
        <v>1.450301624175824</v>
      </c>
      <c r="AB39" s="27">
        <f t="shared" si="13"/>
        <v>1.4517519257999998</v>
      </c>
      <c r="AD39" s="58">
        <f t="shared" si="21"/>
        <v>2.041737944669524</v>
      </c>
      <c r="AE39" s="44">
        <f t="shared" si="22"/>
        <v>1157.4866051883598</v>
      </c>
      <c r="AF39" s="48">
        <f t="shared" si="23"/>
        <v>8842.51339481164</v>
      </c>
      <c r="AG39" s="48">
        <f t="shared" si="24"/>
        <v>83.7</v>
      </c>
      <c r="AH39" s="50">
        <f t="shared" si="25"/>
        <v>0.31</v>
      </c>
    </row>
    <row r="40" spans="2:34" ht="12.75">
      <c r="B40" s="1">
        <f t="shared" si="26"/>
        <v>32</v>
      </c>
      <c r="D40" s="4">
        <f aca="true" t="shared" si="27" ref="D40:D71">IF(NOT(E40=""),E40+(E40*D$6),"")</f>
      </c>
      <c r="E40" s="4">
        <f t="shared" si="14"/>
      </c>
      <c r="F40" s="4">
        <f aca="true" t="shared" si="28" ref="F40:F71">IF(NOT(E40=""),E40+(E40*F$6),"")</f>
      </c>
      <c r="H40" s="4">
        <f aca="true" t="shared" si="29" ref="H40:H71">IF(NOT(I40=""),I40+(I40*H$6),"")</f>
      </c>
      <c r="I40" s="4">
        <f t="shared" si="15"/>
      </c>
      <c r="J40" s="4">
        <f aca="true" t="shared" si="30" ref="J40:J71">IF(NOT(I40=""),I40+(I40*J$6),"")</f>
      </c>
      <c r="L40" s="4">
        <f aca="true" t="shared" si="31" ref="L40:L71">IF(NOT(M40=""),M40+(M40*L$6),"")</f>
      </c>
      <c r="M40" s="4">
        <f t="shared" si="16"/>
      </c>
      <c r="N40" s="4">
        <f aca="true" t="shared" si="32" ref="N40:N71">IF(NOT(M40=""),M40+(M40*N$6),"")</f>
      </c>
      <c r="P40" s="4">
        <f aca="true" t="shared" si="33" ref="P40:P71">IF(NOT(Q40=""),Q40+(Q40*P$6),"")</f>
      </c>
      <c r="Q40" s="4">
        <f t="shared" si="17"/>
      </c>
      <c r="R40" s="4">
        <f aca="true" t="shared" si="34" ref="R40:R71">IF(NOT(Q40=""),Q40+(Q40*R$6),"")</f>
      </c>
      <c r="T40" s="18">
        <f aca="true" t="shared" si="35" ref="T40:T71">IF(NOT(U40=""),U40+(U40*T$6),"")</f>
        <v>4.548757056940527</v>
      </c>
      <c r="U40" s="32">
        <f t="shared" si="18"/>
        <v>4.641588833612783</v>
      </c>
      <c r="V40" s="27">
        <f aca="true" t="shared" si="36" ref="V40:V71">IF(NOT(U40=""),U40+(U40*V$6),"")</f>
        <v>4.734420610285039</v>
      </c>
      <c r="W40" s="18">
        <f aca="true" t="shared" si="37" ref="W40:W71">IF(NOT(X40=""),X40+(X40*W$6),"")</f>
        <v>2.132890343131566</v>
      </c>
      <c r="X40" s="32">
        <f t="shared" si="19"/>
        <v>2.1544346900318847</v>
      </c>
      <c r="Y40" s="27">
        <f aca="true" t="shared" si="38" ref="Y40:Y71">IF(NOT(X40=""),X40+(X40*Y$6),"")</f>
        <v>2.1759790369322034</v>
      </c>
      <c r="Z40" s="18">
        <f aca="true" t="shared" si="39" ref="Z40:Z71">IF(NOT(AA40=""),AA40+(AA40*Z$6),"")</f>
        <v>1.466331468354448</v>
      </c>
      <c r="AA40" s="32">
        <f t="shared" si="20"/>
        <v>1.46779926762207</v>
      </c>
      <c r="AB40" s="27">
        <f aca="true" t="shared" si="40" ref="AB40:AB71">IF(NOT(AA40=""),AA40+(AA40*AB$6),"")</f>
        <v>1.4692670668896919</v>
      </c>
      <c r="AD40" s="58">
        <f t="shared" si="21"/>
        <v>2.0892961308540334</v>
      </c>
      <c r="AE40" s="44">
        <f t="shared" si="22"/>
        <v>1210.329034282259</v>
      </c>
      <c r="AF40" s="48">
        <f t="shared" si="23"/>
        <v>8789.670965717742</v>
      </c>
      <c r="AG40" s="48">
        <f t="shared" si="24"/>
        <v>86.4</v>
      </c>
      <c r="AH40" s="50">
        <f t="shared" si="25"/>
        <v>0.32</v>
      </c>
    </row>
    <row r="41" spans="2:34" ht="12.75">
      <c r="B41" s="1">
        <f t="shared" si="26"/>
        <v>33</v>
      </c>
      <c r="D41" s="4">
        <f t="shared" si="27"/>
      </c>
      <c r="E41" s="4">
        <f t="shared" si="14"/>
      </c>
      <c r="F41" s="4">
        <f t="shared" si="28"/>
      </c>
      <c r="H41" s="4">
        <f t="shared" si="29"/>
      </c>
      <c r="I41" s="4">
        <f t="shared" si="15"/>
      </c>
      <c r="J41" s="4">
        <f t="shared" si="30"/>
      </c>
      <c r="L41" s="4">
        <f t="shared" si="31"/>
      </c>
      <c r="M41" s="4">
        <f t="shared" si="16"/>
      </c>
      <c r="N41" s="4">
        <f t="shared" si="32"/>
      </c>
      <c r="P41" s="4">
        <f t="shared" si="33"/>
      </c>
      <c r="Q41" s="4">
        <f t="shared" si="17"/>
      </c>
      <c r="R41" s="4">
        <f t="shared" si="34"/>
      </c>
      <c r="T41" s="18">
        <f t="shared" si="35"/>
        <v>4.772281746625462</v>
      </c>
      <c r="U41" s="32">
        <f t="shared" si="18"/>
        <v>4.869675251658635</v>
      </c>
      <c r="V41" s="27">
        <f t="shared" si="36"/>
        <v>4.967068756691808</v>
      </c>
      <c r="W41" s="18">
        <f t="shared" si="37"/>
        <v>2.184666728393745</v>
      </c>
      <c r="X41" s="32">
        <f t="shared" si="19"/>
        <v>2.206734069084591</v>
      </c>
      <c r="Y41" s="27">
        <f t="shared" si="38"/>
        <v>2.228801409775437</v>
      </c>
      <c r="Z41" s="18">
        <f t="shared" si="39"/>
        <v>1.4840225091556027</v>
      </c>
      <c r="AA41" s="32">
        <f t="shared" si="20"/>
        <v>1.4855080171727755</v>
      </c>
      <c r="AB41" s="27">
        <f t="shared" si="40"/>
        <v>1.4869935251899482</v>
      </c>
      <c r="AD41" s="58">
        <f t="shared" si="21"/>
        <v>2.137962089502226</v>
      </c>
      <c r="AE41" s="44">
        <f t="shared" si="22"/>
        <v>1264.40232166914</v>
      </c>
      <c r="AF41" s="48">
        <f t="shared" si="23"/>
        <v>8735.59767833086</v>
      </c>
      <c r="AG41" s="48">
        <f t="shared" si="24"/>
        <v>89.10000000000001</v>
      </c>
      <c r="AH41" s="50">
        <f t="shared" si="25"/>
        <v>0.33</v>
      </c>
    </row>
    <row r="42" spans="2:34" ht="12.75">
      <c r="B42" s="1">
        <f t="shared" si="26"/>
        <v>34</v>
      </c>
      <c r="D42" s="4">
        <f t="shared" si="27"/>
      </c>
      <c r="E42" s="4">
        <f t="shared" si="14"/>
      </c>
      <c r="F42" s="4">
        <f t="shared" si="28"/>
      </c>
      <c r="H42" s="4">
        <f t="shared" si="29"/>
      </c>
      <c r="I42" s="4">
        <f t="shared" si="15"/>
      </c>
      <c r="J42" s="4">
        <f t="shared" si="30"/>
      </c>
      <c r="L42" s="4">
        <f t="shared" si="31"/>
      </c>
      <c r="M42" s="4">
        <f t="shared" si="16"/>
      </c>
      <c r="N42" s="4">
        <f t="shared" si="32"/>
      </c>
      <c r="P42" s="4">
        <f t="shared" si="33"/>
      </c>
      <c r="Q42" s="4">
        <f t="shared" si="17"/>
      </c>
      <c r="R42" s="4">
        <f t="shared" si="34"/>
      </c>
      <c r="T42" s="18">
        <f t="shared" si="35"/>
        <v>5.006790379016794</v>
      </c>
      <c r="U42" s="32">
        <f t="shared" si="18"/>
        <v>5.1089697745069325</v>
      </c>
      <c r="V42" s="27">
        <f t="shared" si="36"/>
        <v>5.211149169997071</v>
      </c>
      <c r="W42" s="18">
        <f t="shared" si="37"/>
        <v>2.237699996870502</v>
      </c>
      <c r="X42" s="32">
        <f t="shared" si="19"/>
        <v>2.260303027141921</v>
      </c>
      <c r="Y42" s="27">
        <f t="shared" si="38"/>
        <v>2.2829060574133404</v>
      </c>
      <c r="Z42" s="18">
        <f t="shared" si="39"/>
        <v>1.501926989367547</v>
      </c>
      <c r="AA42" s="32">
        <f t="shared" si="20"/>
        <v>1.5034304197873345</v>
      </c>
      <c r="AB42" s="27">
        <f t="shared" si="40"/>
        <v>1.504933850207122</v>
      </c>
      <c r="AD42" s="58">
        <f t="shared" si="21"/>
        <v>2.187761623949546</v>
      </c>
      <c r="AE42" s="44">
        <f t="shared" si="22"/>
        <v>1319.7351377217176</v>
      </c>
      <c r="AF42" s="48">
        <f t="shared" si="23"/>
        <v>8680.264862278282</v>
      </c>
      <c r="AG42" s="48">
        <f t="shared" si="24"/>
        <v>91.80000000000001</v>
      </c>
      <c r="AH42" s="50">
        <f t="shared" si="25"/>
        <v>0.34</v>
      </c>
    </row>
    <row r="43" spans="2:34" ht="12.75">
      <c r="B43" s="1">
        <f t="shared" si="26"/>
        <v>35</v>
      </c>
      <c r="D43" s="4">
        <f t="shared" si="27"/>
      </c>
      <c r="E43" s="4">
        <f t="shared" si="14"/>
      </c>
      <c r="F43" s="4">
        <f t="shared" si="28"/>
      </c>
      <c r="H43" s="4">
        <f t="shared" si="29"/>
      </c>
      <c r="I43" s="4">
        <f t="shared" si="15"/>
      </c>
      <c r="J43" s="4">
        <f t="shared" si="30"/>
      </c>
      <c r="L43" s="4">
        <f t="shared" si="31"/>
      </c>
      <c r="M43" s="4">
        <f t="shared" si="16"/>
      </c>
      <c r="N43" s="4">
        <f t="shared" si="32"/>
      </c>
      <c r="P43" s="4">
        <f t="shared" si="33"/>
      </c>
      <c r="Q43" s="4">
        <f t="shared" si="17"/>
      </c>
      <c r="R43" s="4">
        <f t="shared" si="34"/>
      </c>
      <c r="T43" s="18">
        <f t="shared" si="35"/>
        <v>5.252822702083961</v>
      </c>
      <c r="U43" s="32">
        <f t="shared" si="18"/>
        <v>5.360023165391797</v>
      </c>
      <c r="V43" s="27">
        <f t="shared" si="36"/>
        <v>5.467223628699633</v>
      </c>
      <c r="W43" s="18">
        <f t="shared" si="37"/>
        <v>2.2920206596801216</v>
      </c>
      <c r="X43" s="32">
        <f t="shared" si="19"/>
        <v>2.315172383515274</v>
      </c>
      <c r="Y43" s="27">
        <f t="shared" si="38"/>
        <v>2.338324107350427</v>
      </c>
      <c r="Z43" s="18">
        <f t="shared" si="39"/>
        <v>1.5200474841006206</v>
      </c>
      <c r="AA43" s="32">
        <f t="shared" si="20"/>
        <v>1.5215690531537744</v>
      </c>
      <c r="AB43" s="27">
        <f t="shared" si="40"/>
        <v>1.5230906222069283</v>
      </c>
      <c r="AD43" s="58">
        <f t="shared" si="21"/>
        <v>2.2387211385683328</v>
      </c>
      <c r="AE43" s="44">
        <f t="shared" si="22"/>
        <v>1376.3568206314806</v>
      </c>
      <c r="AF43" s="48">
        <f t="shared" si="23"/>
        <v>8623.643179368519</v>
      </c>
      <c r="AG43" s="48">
        <f t="shared" si="24"/>
        <v>94.5</v>
      </c>
      <c r="AH43" s="50">
        <f t="shared" si="25"/>
        <v>0.35000000000000003</v>
      </c>
    </row>
    <row r="44" spans="2:34" ht="12.75">
      <c r="B44" s="1">
        <f t="shared" si="26"/>
        <v>36</v>
      </c>
      <c r="D44" s="4">
        <f t="shared" si="27"/>
      </c>
      <c r="E44" s="4">
        <f t="shared" si="14"/>
      </c>
      <c r="F44" s="4">
        <f t="shared" si="28"/>
      </c>
      <c r="H44" s="4">
        <f t="shared" si="29"/>
      </c>
      <c r="I44" s="4">
        <f t="shared" si="15"/>
      </c>
      <c r="J44" s="4">
        <f t="shared" si="30"/>
      </c>
      <c r="L44" s="4">
        <f t="shared" si="31"/>
      </c>
      <c r="M44" s="4">
        <f t="shared" si="16"/>
      </c>
      <c r="N44" s="4">
        <f t="shared" si="32"/>
      </c>
      <c r="P44" s="4">
        <f t="shared" si="33"/>
      </c>
      <c r="Q44" s="4">
        <f t="shared" si="17"/>
      </c>
      <c r="R44" s="4">
        <f t="shared" si="34"/>
      </c>
      <c r="T44" s="18">
        <f t="shared" si="35"/>
        <v>5.510944986865427</v>
      </c>
      <c r="U44" s="32">
        <f t="shared" si="18"/>
        <v>5.6234132519034965</v>
      </c>
      <c r="V44" s="27">
        <f t="shared" si="36"/>
        <v>5.735881516941566</v>
      </c>
      <c r="W44" s="18">
        <f t="shared" si="37"/>
        <v>2.34765996860504</v>
      </c>
      <c r="X44" s="32">
        <f t="shared" si="19"/>
        <v>2.3713737056616564</v>
      </c>
      <c r="Y44" s="27">
        <f t="shared" si="38"/>
        <v>2.395087442718273</v>
      </c>
      <c r="Z44" s="18">
        <f t="shared" si="39"/>
        <v>1.538386599533433</v>
      </c>
      <c r="AA44" s="32">
        <f t="shared" si="20"/>
        <v>1.5399265260594923</v>
      </c>
      <c r="AB44" s="27">
        <f t="shared" si="40"/>
        <v>1.5414664525855517</v>
      </c>
      <c r="AD44" s="58">
        <f t="shared" si="21"/>
        <v>2.2908676527677656</v>
      </c>
      <c r="AE44" s="44">
        <f t="shared" si="22"/>
        <v>1434.2973919641838</v>
      </c>
      <c r="AF44" s="48">
        <f t="shared" si="23"/>
        <v>8565.702608035816</v>
      </c>
      <c r="AG44" s="48">
        <f t="shared" si="24"/>
        <v>97.2</v>
      </c>
      <c r="AH44" s="50">
        <f t="shared" si="25"/>
        <v>0.36</v>
      </c>
    </row>
    <row r="45" spans="2:34" ht="12.75">
      <c r="B45" s="1">
        <f t="shared" si="26"/>
        <v>37</v>
      </c>
      <c r="D45" s="4">
        <f t="shared" si="27"/>
      </c>
      <c r="E45" s="4">
        <f t="shared" si="14"/>
      </c>
      <c r="F45" s="4">
        <f t="shared" si="28"/>
      </c>
      <c r="H45" s="4">
        <f t="shared" si="29"/>
      </c>
      <c r="I45" s="4">
        <f t="shared" si="15"/>
      </c>
      <c r="J45" s="4">
        <f t="shared" si="30"/>
      </c>
      <c r="L45" s="4">
        <f t="shared" si="31"/>
      </c>
      <c r="M45" s="4">
        <f t="shared" si="16"/>
      </c>
      <c r="N45" s="4">
        <f t="shared" si="32"/>
      </c>
      <c r="P45" s="4">
        <f t="shared" si="33"/>
      </c>
      <c r="Q45" s="4">
        <f t="shared" si="17"/>
      </c>
      <c r="R45" s="4">
        <f t="shared" si="34"/>
      </c>
      <c r="T45" s="18">
        <f t="shared" si="35"/>
        <v>5.781751330805098</v>
      </c>
      <c r="U45" s="32">
        <f t="shared" si="18"/>
        <v>5.899746255923569</v>
      </c>
      <c r="V45" s="27">
        <f t="shared" si="36"/>
        <v>6.01774118104204</v>
      </c>
      <c r="W45" s="18">
        <f t="shared" si="37"/>
        <v>2.404649934071629</v>
      </c>
      <c r="X45" s="32">
        <f t="shared" si="19"/>
        <v>2.4289393273450797</v>
      </c>
      <c r="Y45" s="27">
        <f t="shared" si="38"/>
        <v>2.4532287206185304</v>
      </c>
      <c r="Z45" s="18">
        <f t="shared" si="39"/>
        <v>1.5569469732876955</v>
      </c>
      <c r="AA45" s="32">
        <f t="shared" si="20"/>
        <v>1.558505478766462</v>
      </c>
      <c r="AB45" s="27">
        <f t="shared" si="40"/>
        <v>1.5600639842452286</v>
      </c>
      <c r="AD45" s="58">
        <f t="shared" si="21"/>
        <v>2.3442288153199144</v>
      </c>
      <c r="AE45" s="44">
        <f t="shared" si="22"/>
        <v>1493.5875725776825</v>
      </c>
      <c r="AF45" s="48">
        <f t="shared" si="23"/>
        <v>8506.412427422318</v>
      </c>
      <c r="AG45" s="48">
        <f t="shared" si="24"/>
        <v>99.9</v>
      </c>
      <c r="AH45" s="50">
        <f t="shared" si="25"/>
        <v>0.37</v>
      </c>
    </row>
    <row r="46" spans="2:34" ht="12.75">
      <c r="B46" s="1">
        <f t="shared" si="26"/>
        <v>38</v>
      </c>
      <c r="D46" s="4">
        <f t="shared" si="27"/>
      </c>
      <c r="E46" s="4">
        <f t="shared" si="14"/>
      </c>
      <c r="F46" s="4">
        <f t="shared" si="28"/>
      </c>
      <c r="H46" s="4">
        <f t="shared" si="29"/>
      </c>
      <c r="I46" s="4">
        <f t="shared" si="15"/>
      </c>
      <c r="J46" s="4">
        <f t="shared" si="30"/>
      </c>
      <c r="L46" s="4">
        <f t="shared" si="31"/>
      </c>
      <c r="M46" s="4">
        <f t="shared" si="16"/>
      </c>
      <c r="N46" s="4">
        <f t="shared" si="32"/>
      </c>
      <c r="P46" s="4">
        <f t="shared" si="33"/>
      </c>
      <c r="Q46" s="4">
        <f t="shared" si="17"/>
      </c>
      <c r="R46" s="4">
        <f t="shared" si="34"/>
      </c>
      <c r="T46" s="18">
        <f t="shared" si="35"/>
        <v>6.065865025134359</v>
      </c>
      <c r="U46" s="32">
        <f t="shared" si="18"/>
        <v>6.189658188912611</v>
      </c>
      <c r="V46" s="27">
        <f t="shared" si="36"/>
        <v>6.313451352690864</v>
      </c>
      <c r="W46" s="18">
        <f t="shared" si="37"/>
        <v>2.4630233435664493</v>
      </c>
      <c r="X46" s="32">
        <f t="shared" si="19"/>
        <v>2.4879023672388376</v>
      </c>
      <c r="Y46" s="27">
        <f t="shared" si="38"/>
        <v>2.512781390911226</v>
      </c>
      <c r="Z46" s="18">
        <f t="shared" si="39"/>
        <v>1.5757312748075818</v>
      </c>
      <c r="AA46" s="32">
        <f t="shared" si="20"/>
        <v>1.5773085833909728</v>
      </c>
      <c r="AB46" s="27">
        <f t="shared" si="40"/>
        <v>1.5788858919743638</v>
      </c>
      <c r="AD46" s="58">
        <f t="shared" si="21"/>
        <v>2.3988329190194824</v>
      </c>
      <c r="AE46" s="44">
        <f t="shared" si="22"/>
        <v>1554.2587989105361</v>
      </c>
      <c r="AF46" s="48">
        <f t="shared" si="23"/>
        <v>8445.741201089464</v>
      </c>
      <c r="AG46" s="48">
        <f t="shared" si="24"/>
        <v>102.60000000000001</v>
      </c>
      <c r="AH46" s="50">
        <f t="shared" si="25"/>
        <v>0.38</v>
      </c>
    </row>
    <row r="47" spans="2:34" ht="12.75">
      <c r="B47" s="1">
        <f t="shared" si="26"/>
        <v>39</v>
      </c>
      <c r="D47" s="4">
        <f t="shared" si="27"/>
      </c>
      <c r="E47" s="4">
        <f t="shared" si="14"/>
      </c>
      <c r="F47" s="4">
        <f t="shared" si="28"/>
      </c>
      <c r="H47" s="4">
        <f t="shared" si="29"/>
      </c>
      <c r="I47" s="4">
        <f t="shared" si="15"/>
      </c>
      <c r="J47" s="4">
        <f t="shared" si="30"/>
      </c>
      <c r="L47" s="4">
        <f t="shared" si="31"/>
      </c>
      <c r="M47" s="4">
        <f t="shared" si="16"/>
      </c>
      <c r="N47" s="4">
        <f t="shared" si="32"/>
      </c>
      <c r="P47" s="4">
        <f t="shared" si="33"/>
      </c>
      <c r="Q47" s="4">
        <f t="shared" si="17"/>
      </c>
      <c r="R47" s="4">
        <f t="shared" si="34"/>
      </c>
      <c r="T47" s="18">
        <f t="shared" si="35"/>
        <v>6.3639399894468776</v>
      </c>
      <c r="U47" s="32">
        <f t="shared" si="18"/>
        <v>6.49381631576212</v>
      </c>
      <c r="V47" s="27">
        <f t="shared" si="36"/>
        <v>6.623692642077363</v>
      </c>
      <c r="W47" s="18">
        <f t="shared" si="37"/>
        <v>2.5228137804995545</v>
      </c>
      <c r="X47" s="32">
        <f t="shared" si="19"/>
        <v>2.548296747979348</v>
      </c>
      <c r="Y47" s="27">
        <f t="shared" si="38"/>
        <v>2.5737797154591413</v>
      </c>
      <c r="Z47" s="18">
        <f t="shared" si="39"/>
        <v>1.5947422057436544</v>
      </c>
      <c r="AA47" s="32">
        <f t="shared" si="20"/>
        <v>1.5963385442879423</v>
      </c>
      <c r="AB47" s="27">
        <f t="shared" si="40"/>
        <v>1.5979348828322302</v>
      </c>
      <c r="AD47" s="58">
        <f t="shared" si="21"/>
        <v>2.4547089156850217</v>
      </c>
      <c r="AE47" s="44">
        <f t="shared" si="22"/>
        <v>1616.3432396500236</v>
      </c>
      <c r="AF47" s="48">
        <f t="shared" si="23"/>
        <v>8383.656760349977</v>
      </c>
      <c r="AG47" s="48">
        <f t="shared" si="24"/>
        <v>105.30000000000001</v>
      </c>
      <c r="AH47" s="50">
        <f t="shared" si="25"/>
        <v>0.39</v>
      </c>
    </row>
    <row r="48" spans="2:34" ht="12.75">
      <c r="B48" s="1">
        <f t="shared" si="26"/>
        <v>40</v>
      </c>
      <c r="D48" s="4">
        <f t="shared" si="27"/>
      </c>
      <c r="E48" s="4">
        <f t="shared" si="14"/>
      </c>
      <c r="F48" s="4">
        <f t="shared" si="28"/>
      </c>
      <c r="H48" s="4">
        <f t="shared" si="29"/>
      </c>
      <c r="I48" s="4">
        <f t="shared" si="15"/>
      </c>
      <c r="J48" s="4">
        <f t="shared" si="30"/>
      </c>
      <c r="L48" s="4">
        <f t="shared" si="31"/>
      </c>
      <c r="M48" s="4">
        <f t="shared" si="16"/>
      </c>
      <c r="N48" s="4">
        <f t="shared" si="32"/>
      </c>
      <c r="P48" s="4">
        <f t="shared" si="33"/>
      </c>
      <c r="Q48" s="4">
        <f t="shared" si="17"/>
      </c>
      <c r="R48" s="4">
        <f t="shared" si="34"/>
      </c>
      <c r="T48" s="18">
        <f t="shared" si="35"/>
        <v>6.6766622767680275</v>
      </c>
      <c r="U48" s="32">
        <f t="shared" si="18"/>
        <v>6.81292069057962</v>
      </c>
      <c r="V48" s="27">
        <f t="shared" si="36"/>
        <v>6.949179104391213</v>
      </c>
      <c r="W48" s="18">
        <f t="shared" si="37"/>
        <v>2.584055643525713</v>
      </c>
      <c r="X48" s="32">
        <f t="shared" si="19"/>
        <v>2.610157215682538</v>
      </c>
      <c r="Y48" s="27">
        <f t="shared" si="38"/>
        <v>2.6362587878393633</v>
      </c>
      <c r="Z48" s="18">
        <f t="shared" si="39"/>
        <v>1.6139825003414345</v>
      </c>
      <c r="AA48" s="32">
        <f t="shared" si="20"/>
        <v>1.6155980984398743</v>
      </c>
      <c r="AB48" s="27">
        <f t="shared" si="40"/>
        <v>1.6172136965383141</v>
      </c>
      <c r="AD48" s="58">
        <f t="shared" si="21"/>
        <v>2.5118864315095712</v>
      </c>
      <c r="AE48" s="44">
        <f t="shared" si="22"/>
        <v>1679.8738127884124</v>
      </c>
      <c r="AF48" s="48">
        <f t="shared" si="23"/>
        <v>8320.126187211588</v>
      </c>
      <c r="AG48" s="48">
        <f t="shared" si="24"/>
        <v>108</v>
      </c>
      <c r="AH48" s="50">
        <f t="shared" si="25"/>
        <v>0.4</v>
      </c>
    </row>
    <row r="49" spans="2:34" ht="12.75">
      <c r="B49" s="1">
        <f t="shared" si="26"/>
        <v>41</v>
      </c>
      <c r="D49" s="4">
        <f t="shared" si="27"/>
      </c>
      <c r="E49" s="4">
        <f t="shared" si="14"/>
      </c>
      <c r="F49" s="4">
        <f t="shared" si="28"/>
      </c>
      <c r="H49" s="4">
        <f t="shared" si="29"/>
      </c>
      <c r="I49" s="4">
        <f t="shared" si="15"/>
      </c>
      <c r="J49" s="4">
        <f t="shared" si="30"/>
      </c>
      <c r="L49" s="4">
        <f t="shared" si="31"/>
      </c>
      <c r="M49" s="4">
        <f t="shared" si="16"/>
      </c>
      <c r="N49" s="4">
        <f t="shared" si="32"/>
      </c>
      <c r="P49" s="4">
        <f t="shared" si="33"/>
      </c>
      <c r="Q49" s="4">
        <f t="shared" si="17"/>
      </c>
      <c r="R49" s="4">
        <f t="shared" si="34"/>
      </c>
      <c r="T49" s="18">
        <f t="shared" si="35"/>
        <v>7.004751652583026</v>
      </c>
      <c r="U49" s="32">
        <f t="shared" si="18"/>
        <v>7.147705767941863</v>
      </c>
      <c r="V49" s="27">
        <f t="shared" si="36"/>
        <v>7.290659883300701</v>
      </c>
      <c r="W49" s="18">
        <f t="shared" si="37"/>
        <v>2.646784166334652</v>
      </c>
      <c r="X49" s="32">
        <f t="shared" si="19"/>
        <v>2.673519359933992</v>
      </c>
      <c r="Y49" s="27">
        <f t="shared" si="38"/>
        <v>2.700254553533332</v>
      </c>
      <c r="Z49" s="18">
        <f t="shared" si="39"/>
        <v>1.6334549258346505</v>
      </c>
      <c r="AA49" s="32">
        <f t="shared" si="20"/>
        <v>1.635090015850501</v>
      </c>
      <c r="AB49" s="27">
        <f t="shared" si="40"/>
        <v>1.6367251058663517</v>
      </c>
      <c r="AD49" s="58">
        <f t="shared" si="21"/>
        <v>2.5703957827688546</v>
      </c>
      <c r="AE49" s="44">
        <f t="shared" si="22"/>
        <v>1744.8842030765052</v>
      </c>
      <c r="AF49" s="48">
        <f t="shared" si="23"/>
        <v>8255.115796923496</v>
      </c>
      <c r="AG49" s="48">
        <f t="shared" si="24"/>
        <v>110.7</v>
      </c>
      <c r="AH49" s="50">
        <f t="shared" si="25"/>
        <v>0.41000000000000003</v>
      </c>
    </row>
    <row r="50" spans="2:34" ht="12.75">
      <c r="B50" s="1">
        <f t="shared" si="26"/>
        <v>42</v>
      </c>
      <c r="D50" s="4">
        <f t="shared" si="27"/>
      </c>
      <c r="E50" s="4">
        <f t="shared" si="14"/>
      </c>
      <c r="F50" s="4">
        <f t="shared" si="28"/>
      </c>
      <c r="H50" s="4">
        <f t="shared" si="29"/>
      </c>
      <c r="I50" s="4">
        <f t="shared" si="15"/>
      </c>
      <c r="J50" s="4">
        <f t="shared" si="30"/>
      </c>
      <c r="L50" s="4">
        <f t="shared" si="31"/>
      </c>
      <c r="M50" s="4">
        <f t="shared" si="16"/>
      </c>
      <c r="N50" s="4">
        <f t="shared" si="32"/>
      </c>
      <c r="P50" s="4">
        <f t="shared" si="33"/>
      </c>
      <c r="Q50" s="4">
        <f t="shared" si="17"/>
      </c>
      <c r="R50" s="4">
        <f t="shared" si="34"/>
      </c>
      <c r="T50" s="18">
        <f t="shared" si="35"/>
        <v>7.348963251458075</v>
      </c>
      <c r="U50" s="32">
        <f t="shared" si="18"/>
        <v>7.498942093324566</v>
      </c>
      <c r="V50" s="27">
        <f t="shared" si="36"/>
        <v>7.648920935191057</v>
      </c>
      <c r="W50" s="18">
        <f t="shared" si="37"/>
        <v>2.711035437921719</v>
      </c>
      <c r="X50" s="32">
        <f t="shared" si="19"/>
        <v>2.7384196342643627</v>
      </c>
      <c r="Y50" s="27">
        <f t="shared" si="38"/>
        <v>2.7658038306070063</v>
      </c>
      <c r="Z50" s="18">
        <f t="shared" si="39"/>
        <v>1.6531622828432389</v>
      </c>
      <c r="AA50" s="32">
        <f t="shared" si="20"/>
        <v>1.654817099943182</v>
      </c>
      <c r="AB50" s="27">
        <f t="shared" si="40"/>
        <v>1.656471917043125</v>
      </c>
      <c r="AD50" s="58">
        <f t="shared" si="21"/>
        <v>2.630267991895372</v>
      </c>
      <c r="AE50" s="44">
        <f t="shared" si="22"/>
        <v>1811.4088798837463</v>
      </c>
      <c r="AF50" s="48">
        <f t="shared" si="23"/>
        <v>8188.5911201162535</v>
      </c>
      <c r="AG50" s="48">
        <f t="shared" si="24"/>
        <v>113.4</v>
      </c>
      <c r="AH50" s="50">
        <f t="shared" si="25"/>
        <v>0.42</v>
      </c>
    </row>
    <row r="51" spans="2:34" ht="12.75">
      <c r="B51" s="1">
        <f t="shared" si="26"/>
        <v>43</v>
      </c>
      <c r="D51" s="4">
        <f t="shared" si="27"/>
      </c>
      <c r="E51" s="4">
        <f t="shared" si="14"/>
      </c>
      <c r="F51" s="4">
        <f t="shared" si="28"/>
      </c>
      <c r="H51" s="4">
        <f t="shared" si="29"/>
      </c>
      <c r="I51" s="4">
        <f t="shared" si="15"/>
      </c>
      <c r="J51" s="4">
        <f t="shared" si="30"/>
      </c>
      <c r="L51" s="4">
        <f t="shared" si="31"/>
      </c>
      <c r="M51" s="4">
        <f t="shared" si="16"/>
      </c>
      <c r="N51" s="4">
        <f t="shared" si="32"/>
      </c>
      <c r="P51" s="4">
        <f t="shared" si="33"/>
      </c>
      <c r="Q51" s="4">
        <f t="shared" si="17"/>
      </c>
      <c r="R51" s="4">
        <f t="shared" si="34"/>
      </c>
      <c r="T51" s="18">
        <f t="shared" si="35"/>
        <v>7.71008931506742</v>
      </c>
      <c r="U51" s="32">
        <f t="shared" si="18"/>
        <v>7.8674380765994085</v>
      </c>
      <c r="V51" s="27">
        <f t="shared" si="36"/>
        <v>8.024786838131396</v>
      </c>
      <c r="W51" s="18">
        <f t="shared" si="37"/>
        <v>2.776846423350611</v>
      </c>
      <c r="X51" s="32">
        <f t="shared" si="19"/>
        <v>2.804895377121829</v>
      </c>
      <c r="Y51" s="27">
        <f t="shared" si="38"/>
        <v>2.832944330893047</v>
      </c>
      <c r="Z51" s="18">
        <f t="shared" si="39"/>
        <v>1.6731074057761388</v>
      </c>
      <c r="AA51" s="32">
        <f t="shared" si="20"/>
        <v>1.674782187964103</v>
      </c>
      <c r="AB51" s="27">
        <f t="shared" si="40"/>
        <v>1.676456970152067</v>
      </c>
      <c r="AD51" s="58">
        <f t="shared" si="21"/>
        <v>2.6915348039269054</v>
      </c>
      <c r="AE51" s="44">
        <f t="shared" si="22"/>
        <v>1879.4831154743395</v>
      </c>
      <c r="AF51" s="48">
        <f t="shared" si="23"/>
        <v>8120.51688452566</v>
      </c>
      <c r="AG51" s="48">
        <f t="shared" si="24"/>
        <v>116.10000000000001</v>
      </c>
      <c r="AH51" s="50">
        <f t="shared" si="25"/>
        <v>0.43</v>
      </c>
    </row>
    <row r="52" spans="2:34" ht="12.75">
      <c r="B52" s="1">
        <f t="shared" si="26"/>
        <v>44</v>
      </c>
      <c r="D52" s="4">
        <f t="shared" si="27"/>
      </c>
      <c r="E52" s="4">
        <f t="shared" si="14"/>
      </c>
      <c r="F52" s="4">
        <f t="shared" si="28"/>
      </c>
      <c r="H52" s="4">
        <f t="shared" si="29"/>
      </c>
      <c r="I52" s="4">
        <f t="shared" si="15"/>
      </c>
      <c r="J52" s="4">
        <f t="shared" si="30"/>
      </c>
      <c r="L52" s="4">
        <f t="shared" si="31"/>
      </c>
      <c r="M52" s="4">
        <f t="shared" si="16"/>
      </c>
      <c r="N52" s="4">
        <f t="shared" si="32"/>
      </c>
      <c r="P52" s="4">
        <f t="shared" si="33"/>
      </c>
      <c r="Q52" s="4">
        <f t="shared" si="17"/>
      </c>
      <c r="R52" s="4">
        <f t="shared" si="34"/>
      </c>
      <c r="T52" s="18">
        <f t="shared" si="35"/>
        <v>8.088961015626591</v>
      </c>
      <c r="U52" s="32">
        <f t="shared" si="18"/>
        <v>8.254041852680194</v>
      </c>
      <c r="V52" s="27">
        <f t="shared" si="36"/>
        <v>8.419122689733797</v>
      </c>
      <c r="W52" s="18">
        <f t="shared" si="37"/>
        <v>2.8442549850201297</v>
      </c>
      <c r="X52" s="32">
        <f t="shared" si="19"/>
        <v>2.8729848333536663</v>
      </c>
      <c r="Y52" s="27">
        <f t="shared" si="38"/>
        <v>2.901714681687203</v>
      </c>
      <c r="Z52" s="18">
        <f t="shared" si="39"/>
        <v>1.6932931632389567</v>
      </c>
      <c r="AA52" s="32">
        <f t="shared" si="20"/>
        <v>1.694988151390347</v>
      </c>
      <c r="AB52" s="27">
        <f t="shared" si="40"/>
        <v>1.6966831395417374</v>
      </c>
      <c r="AD52" s="58">
        <f t="shared" si="21"/>
        <v>2.7542287033381556</v>
      </c>
      <c r="AE52" s="44">
        <f t="shared" si="22"/>
        <v>1949.1430037090615</v>
      </c>
      <c r="AF52" s="48">
        <f t="shared" si="23"/>
        <v>8050.856996290939</v>
      </c>
      <c r="AG52" s="48">
        <f t="shared" si="24"/>
        <v>118.80000000000001</v>
      </c>
      <c r="AH52" s="50">
        <f t="shared" si="25"/>
        <v>0.44</v>
      </c>
    </row>
    <row r="53" spans="2:34" ht="12.75">
      <c r="B53" s="1">
        <f t="shared" si="26"/>
        <v>45</v>
      </c>
      <c r="D53" s="4">
        <f t="shared" si="27"/>
      </c>
      <c r="E53" s="4">
        <f t="shared" si="14"/>
      </c>
      <c r="F53" s="4">
        <f t="shared" si="28"/>
      </c>
      <c r="H53" s="4">
        <f t="shared" si="29"/>
      </c>
      <c r="I53" s="4">
        <f t="shared" si="15"/>
      </c>
      <c r="J53" s="4">
        <f t="shared" si="30"/>
      </c>
      <c r="L53" s="4">
        <f t="shared" si="31"/>
      </c>
      <c r="M53" s="4">
        <f t="shared" si="16"/>
      </c>
      <c r="N53" s="4">
        <f t="shared" si="32"/>
      </c>
      <c r="P53" s="4">
        <f t="shared" si="33"/>
      </c>
      <c r="Q53" s="4">
        <f t="shared" si="17"/>
      </c>
      <c r="R53" s="4">
        <f t="shared" si="34"/>
      </c>
      <c r="T53" s="18">
        <f t="shared" si="35"/>
        <v>8.486450368928653</v>
      </c>
      <c r="U53" s="32">
        <f t="shared" si="18"/>
        <v>8.659643233600665</v>
      </c>
      <c r="V53" s="27">
        <f t="shared" si="36"/>
        <v>8.832836098272677</v>
      </c>
      <c r="W53" s="18">
        <f t="shared" si="37"/>
        <v>2.913299904447191</v>
      </c>
      <c r="X53" s="32">
        <f t="shared" si="19"/>
        <v>2.9427271762092837</v>
      </c>
      <c r="Y53" s="27">
        <f t="shared" si="38"/>
        <v>2.9721544479713766</v>
      </c>
      <c r="Z53" s="18">
        <f t="shared" si="39"/>
        <v>1.7137224584465363</v>
      </c>
      <c r="AA53" s="32">
        <f t="shared" si="20"/>
        <v>1.7154378963428791</v>
      </c>
      <c r="AB53" s="27">
        <f t="shared" si="40"/>
        <v>1.717153334239222</v>
      </c>
      <c r="AD53" s="58">
        <f t="shared" si="21"/>
        <v>2.8183829312644426</v>
      </c>
      <c r="AE53" s="44">
        <f t="shared" si="22"/>
        <v>2020.425479182714</v>
      </c>
      <c r="AF53" s="48">
        <f t="shared" si="23"/>
        <v>7979.574520817286</v>
      </c>
      <c r="AG53" s="48">
        <f t="shared" si="24"/>
        <v>121.50000000000001</v>
      </c>
      <c r="AH53" s="50">
        <f t="shared" si="25"/>
        <v>0.45</v>
      </c>
    </row>
    <row r="54" spans="2:34" ht="12.75">
      <c r="B54" s="1">
        <f t="shared" si="26"/>
        <v>46</v>
      </c>
      <c r="D54" s="4">
        <f t="shared" si="27"/>
      </c>
      <c r="E54" s="4">
        <f t="shared" si="14"/>
      </c>
      <c r="F54" s="4">
        <f t="shared" si="28"/>
      </c>
      <c r="H54" s="4">
        <f t="shared" si="29"/>
      </c>
      <c r="I54" s="4">
        <f t="shared" si="15"/>
      </c>
      <c r="J54" s="4">
        <f t="shared" si="30"/>
      </c>
      <c r="L54" s="4">
        <f t="shared" si="31"/>
      </c>
      <c r="M54" s="4">
        <f t="shared" si="16"/>
      </c>
      <c r="N54" s="4">
        <f t="shared" si="32"/>
      </c>
      <c r="P54" s="4">
        <f t="shared" si="33"/>
      </c>
      <c r="Q54" s="4">
        <f t="shared" si="17"/>
      </c>
      <c r="R54" s="4">
        <f t="shared" si="34"/>
      </c>
      <c r="T54" s="18">
        <f t="shared" si="35"/>
        <v>8.903472241386542</v>
      </c>
      <c r="U54" s="32">
        <f t="shared" si="18"/>
        <v>9.085175756516879</v>
      </c>
      <c r="V54" s="27">
        <f t="shared" si="36"/>
        <v>9.266879271647216</v>
      </c>
      <c r="W54" s="18">
        <f t="shared" si="37"/>
        <v>2.984020904578618</v>
      </c>
      <c r="X54" s="32">
        <f t="shared" si="19"/>
        <v>3.014162529877392</v>
      </c>
      <c r="Y54" s="27">
        <f t="shared" si="38"/>
        <v>3.044304155176166</v>
      </c>
      <c r="Z54" s="18">
        <f t="shared" si="39"/>
        <v>1.734398229640519</v>
      </c>
      <c r="AA54" s="32">
        <f t="shared" si="20"/>
        <v>1.7361343640045235</v>
      </c>
      <c r="AB54" s="27">
        <f t="shared" si="40"/>
        <v>1.737870498368528</v>
      </c>
      <c r="AD54" s="58">
        <f t="shared" si="21"/>
        <v>2.8840315031265944</v>
      </c>
      <c r="AE54" s="44">
        <f t="shared" si="22"/>
        <v>2093.368336807327</v>
      </c>
      <c r="AF54" s="48">
        <f t="shared" si="23"/>
        <v>7906.631663192673</v>
      </c>
      <c r="AG54" s="48">
        <f t="shared" si="24"/>
        <v>124.2</v>
      </c>
      <c r="AH54" s="50">
        <f t="shared" si="25"/>
        <v>0.46</v>
      </c>
    </row>
    <row r="55" spans="2:34" ht="13.5" thickBot="1">
      <c r="B55" s="1">
        <f t="shared" si="26"/>
        <v>47</v>
      </c>
      <c r="D55" s="4">
        <f t="shared" si="27"/>
      </c>
      <c r="E55" s="4">
        <f t="shared" si="14"/>
      </c>
      <c r="F55" s="4">
        <f t="shared" si="28"/>
      </c>
      <c r="H55" s="4">
        <f t="shared" si="29"/>
      </c>
      <c r="I55" s="4">
        <f t="shared" si="15"/>
      </c>
      <c r="J55" s="4">
        <f t="shared" si="30"/>
      </c>
      <c r="L55" s="4">
        <f t="shared" si="31"/>
      </c>
      <c r="M55" s="4">
        <f t="shared" si="16"/>
      </c>
      <c r="N55" s="4">
        <f t="shared" si="32"/>
      </c>
      <c r="P55" s="4">
        <f t="shared" si="33"/>
      </c>
      <c r="Q55" s="4">
        <f t="shared" si="17"/>
      </c>
      <c r="R55" s="4">
        <f t="shared" si="34"/>
      </c>
      <c r="T55" s="23">
        <f t="shared" si="35"/>
        <v>9.34098645570093</v>
      </c>
      <c r="U55" s="33">
        <f t="shared" si="18"/>
        <v>9.531618832347888</v>
      </c>
      <c r="V55" s="29">
        <f t="shared" si="36"/>
        <v>9.722251208994846</v>
      </c>
      <c r="W55" s="18">
        <f t="shared" si="37"/>
        <v>3.0564586726445633</v>
      </c>
      <c r="X55" s="32">
        <f t="shared" si="19"/>
        <v>3.087331992570266</v>
      </c>
      <c r="Y55" s="27">
        <f t="shared" si="38"/>
        <v>3.1182053124959683</v>
      </c>
      <c r="Z55" s="18">
        <f t="shared" si="39"/>
        <v>1.7553234505119324</v>
      </c>
      <c r="AA55" s="32">
        <f t="shared" si="20"/>
        <v>1.7570805310429753</v>
      </c>
      <c r="AB55" s="27">
        <f t="shared" si="40"/>
        <v>1.7588376115740183</v>
      </c>
      <c r="AD55" s="58">
        <f t="shared" si="21"/>
        <v>2.951209226666373</v>
      </c>
      <c r="AE55" s="44">
        <f t="shared" si="22"/>
        <v>2168.010251851525</v>
      </c>
      <c r="AF55" s="48">
        <f t="shared" si="23"/>
        <v>7831.989748148475</v>
      </c>
      <c r="AG55" s="48">
        <f t="shared" si="24"/>
        <v>126.9</v>
      </c>
      <c r="AH55" s="50">
        <f t="shared" si="25"/>
        <v>0.47000000000000003</v>
      </c>
    </row>
    <row r="56" spans="2:34" ht="12.75">
      <c r="B56" s="1">
        <f t="shared" si="26"/>
        <v>48</v>
      </c>
      <c r="D56" s="4">
        <f t="shared" si="27"/>
      </c>
      <c r="E56" s="4">
        <f t="shared" si="14"/>
      </c>
      <c r="F56" s="4">
        <f t="shared" si="28"/>
      </c>
      <c r="H56" s="4">
        <f t="shared" si="29"/>
      </c>
      <c r="I56" s="4">
        <f t="shared" si="15"/>
      </c>
      <c r="J56" s="4">
        <f t="shared" si="30"/>
      </c>
      <c r="L56" s="4">
        <f t="shared" si="31"/>
      </c>
      <c r="M56" s="4">
        <f t="shared" si="16"/>
      </c>
      <c r="N56" s="4">
        <f t="shared" si="32"/>
      </c>
      <c r="P56" s="4">
        <f t="shared" si="33"/>
      </c>
      <c r="Q56" s="4">
        <f t="shared" si="17"/>
      </c>
      <c r="R56" s="4">
        <f t="shared" si="34"/>
      </c>
      <c r="T56" s="4">
        <f t="shared" si="35"/>
      </c>
      <c r="U56" s="4">
        <f t="shared" si="18"/>
      </c>
      <c r="V56" s="4">
        <f t="shared" si="36"/>
      </c>
      <c r="W56" s="18">
        <f t="shared" si="37"/>
        <v>3.130654883566698</v>
      </c>
      <c r="X56" s="32">
        <f t="shared" si="19"/>
        <v>3.1622776601683817</v>
      </c>
      <c r="Y56" s="27">
        <f t="shared" si="38"/>
        <v>3.1939004367700656</v>
      </c>
      <c r="Z56" s="18">
        <f t="shared" si="39"/>
        <v>1.7765011306288845</v>
      </c>
      <c r="AA56" s="32">
        <f t="shared" si="20"/>
        <v>1.7782794100389234</v>
      </c>
      <c r="AB56" s="27">
        <f t="shared" si="40"/>
        <v>1.7800576894489624</v>
      </c>
      <c r="AD56" s="58">
        <f t="shared" si="21"/>
        <v>3.019951720402003</v>
      </c>
      <c r="AE56" s="44">
        <f t="shared" si="22"/>
        <v>2244.3908004466703</v>
      </c>
      <c r="AF56" s="48">
        <f t="shared" si="23"/>
        <v>7755.60919955333</v>
      </c>
      <c r="AG56" s="48">
        <f t="shared" si="24"/>
        <v>129.60000000000002</v>
      </c>
      <c r="AH56" s="50">
        <f t="shared" si="25"/>
        <v>0.48</v>
      </c>
    </row>
    <row r="57" spans="2:34" ht="12.75">
      <c r="B57" s="1">
        <f t="shared" si="26"/>
        <v>49</v>
      </c>
      <c r="D57" s="4">
        <f t="shared" si="27"/>
      </c>
      <c r="E57" s="4">
        <f t="shared" si="14"/>
      </c>
      <c r="F57" s="4">
        <f t="shared" si="28"/>
      </c>
      <c r="H57" s="4">
        <f t="shared" si="29"/>
      </c>
      <c r="I57" s="4">
        <f t="shared" si="15"/>
      </c>
      <c r="J57" s="4">
        <f t="shared" si="30"/>
      </c>
      <c r="L57" s="4">
        <f t="shared" si="31"/>
      </c>
      <c r="M57" s="4">
        <f t="shared" si="16"/>
      </c>
      <c r="N57" s="4">
        <f t="shared" si="32"/>
      </c>
      <c r="P57" s="4">
        <f t="shared" si="33"/>
      </c>
      <c r="Q57" s="4">
        <f t="shared" si="17"/>
      </c>
      <c r="R57" s="4">
        <f t="shared" si="34"/>
      </c>
      <c r="T57" s="4">
        <f t="shared" si="35"/>
      </c>
      <c r="U57" s="4">
        <f t="shared" si="18"/>
      </c>
      <c r="V57" s="4">
        <f t="shared" si="36"/>
      </c>
      <c r="W57" s="18">
        <f t="shared" si="37"/>
        <v>3.206652223934642</v>
      </c>
      <c r="X57" s="32">
        <f t="shared" si="19"/>
        <v>3.2390426504390324</v>
      </c>
      <c r="Y57" s="27">
        <f t="shared" si="38"/>
        <v>3.271433076943423</v>
      </c>
      <c r="Z57" s="18">
        <f t="shared" si="39"/>
        <v>1.7979343158694103</v>
      </c>
      <c r="AA57" s="32">
        <f t="shared" si="20"/>
        <v>1.7997340499193297</v>
      </c>
      <c r="AB57" s="27">
        <f t="shared" si="40"/>
        <v>1.8015337839692491</v>
      </c>
      <c r="AD57" s="58">
        <f t="shared" si="21"/>
        <v>3.090295432513577</v>
      </c>
      <c r="AE57" s="44">
        <f t="shared" si="22"/>
        <v>2322.5504805706414</v>
      </c>
      <c r="AF57" s="48">
        <f t="shared" si="23"/>
        <v>7677.449519429359</v>
      </c>
      <c r="AG57" s="48">
        <f t="shared" si="24"/>
        <v>132.3</v>
      </c>
      <c r="AH57" s="50">
        <f t="shared" si="25"/>
        <v>0.49</v>
      </c>
    </row>
    <row r="58" spans="2:34" ht="12.75">
      <c r="B58" s="1">
        <f t="shared" si="26"/>
        <v>50</v>
      </c>
      <c r="D58" s="4">
        <f t="shared" si="27"/>
      </c>
      <c r="E58" s="4">
        <f t="shared" si="14"/>
      </c>
      <c r="F58" s="4">
        <f t="shared" si="28"/>
      </c>
      <c r="H58" s="4">
        <f t="shared" si="29"/>
      </c>
      <c r="I58" s="4">
        <f t="shared" si="15"/>
      </c>
      <c r="J58" s="4">
        <f t="shared" si="30"/>
      </c>
      <c r="L58" s="4">
        <f t="shared" si="31"/>
      </c>
      <c r="M58" s="4">
        <f t="shared" si="16"/>
      </c>
      <c r="N58" s="4">
        <f t="shared" si="32"/>
      </c>
      <c r="P58" s="4">
        <f t="shared" si="33"/>
      </c>
      <c r="Q58" s="4">
        <f t="shared" si="17"/>
      </c>
      <c r="R58" s="4">
        <f t="shared" si="34"/>
      </c>
      <c r="T58" s="4">
        <f t="shared" si="35"/>
      </c>
      <c r="U58" s="4">
        <f t="shared" si="18"/>
      </c>
      <c r="V58" s="4">
        <f t="shared" si="36"/>
      </c>
      <c r="W58" s="18">
        <f t="shared" si="37"/>
        <v>3.2844944165644305</v>
      </c>
      <c r="X58" s="32">
        <f t="shared" si="19"/>
        <v>3.3176711278428592</v>
      </c>
      <c r="Y58" s="27">
        <f t="shared" si="38"/>
        <v>3.350847839121288</v>
      </c>
      <c r="Z58" s="18">
        <f t="shared" si="39"/>
        <v>1.8196260888595495</v>
      </c>
      <c r="AA58" s="32">
        <f t="shared" si="20"/>
        <v>1.8214475363959455</v>
      </c>
      <c r="AB58" s="27">
        <f t="shared" si="40"/>
        <v>1.8232689839323415</v>
      </c>
      <c r="AD58" s="58">
        <f t="shared" si="21"/>
        <v>3.1622776601683653</v>
      </c>
      <c r="AE58" s="44">
        <f t="shared" si="22"/>
        <v>2402.530733520406</v>
      </c>
      <c r="AF58" s="48">
        <f t="shared" si="23"/>
        <v>7597.469266479594</v>
      </c>
      <c r="AG58" s="48">
        <f t="shared" si="24"/>
        <v>135</v>
      </c>
      <c r="AH58" s="50">
        <f t="shared" si="25"/>
        <v>0.5</v>
      </c>
    </row>
    <row r="59" spans="2:34" ht="12.75">
      <c r="B59" s="1">
        <f t="shared" si="26"/>
        <v>51</v>
      </c>
      <c r="D59" s="4">
        <f t="shared" si="27"/>
      </c>
      <c r="E59" s="4">
        <f t="shared" si="14"/>
      </c>
      <c r="F59" s="4">
        <f t="shared" si="28"/>
      </c>
      <c r="H59" s="4">
        <f t="shared" si="29"/>
      </c>
      <c r="I59" s="4">
        <f t="shared" si="15"/>
      </c>
      <c r="J59" s="4">
        <f t="shared" si="30"/>
      </c>
      <c r="L59" s="4">
        <f t="shared" si="31"/>
      </c>
      <c r="M59" s="4">
        <f t="shared" si="16"/>
      </c>
      <c r="N59" s="4">
        <f t="shared" si="32"/>
      </c>
      <c r="P59" s="4">
        <f t="shared" si="33"/>
      </c>
      <c r="Q59" s="4">
        <f t="shared" si="17"/>
      </c>
      <c r="R59" s="4">
        <f t="shared" si="34"/>
      </c>
      <c r="T59" s="4">
        <f t="shared" si="35"/>
      </c>
      <c r="U59" s="4">
        <f t="shared" si="18"/>
      </c>
      <c r="V59" s="4">
        <f t="shared" si="36"/>
      </c>
      <c r="W59" s="18">
        <f t="shared" si="37"/>
        <v>3.364226245653136</v>
      </c>
      <c r="X59" s="32">
        <f t="shared" si="19"/>
        <v>3.3982083289425615</v>
      </c>
      <c r="Y59" s="27">
        <f t="shared" si="38"/>
        <v>3.432190412231987</v>
      </c>
      <c r="Z59" s="18">
        <f t="shared" si="39"/>
        <v>1.8415795694167019</v>
      </c>
      <c r="AA59" s="32">
        <f t="shared" si="20"/>
        <v>1.843422992409111</v>
      </c>
      <c r="AB59" s="27">
        <f t="shared" si="40"/>
        <v>1.8452664154015201</v>
      </c>
      <c r="AD59" s="58">
        <f t="shared" si="21"/>
        <v>3.235936569296268</v>
      </c>
      <c r="AE59" s="44">
        <f t="shared" si="22"/>
        <v>2484.3739658847426</v>
      </c>
      <c r="AF59" s="48">
        <f t="shared" si="23"/>
        <v>7515.626034115257</v>
      </c>
      <c r="AG59" s="48">
        <f t="shared" si="24"/>
        <v>137.70000000000002</v>
      </c>
      <c r="AH59" s="50">
        <f t="shared" si="25"/>
        <v>0.51</v>
      </c>
    </row>
    <row r="60" spans="2:34" ht="12.75">
      <c r="B60" s="1">
        <f t="shared" si="26"/>
        <v>52</v>
      </c>
      <c r="D60" s="4">
        <f t="shared" si="27"/>
      </c>
      <c r="E60" s="4">
        <f t="shared" si="14"/>
      </c>
      <c r="F60" s="4">
        <f t="shared" si="28"/>
      </c>
      <c r="H60" s="4">
        <f t="shared" si="29"/>
      </c>
      <c r="I60" s="4">
        <f t="shared" si="15"/>
      </c>
      <c r="J60" s="4">
        <f t="shared" si="30"/>
      </c>
      <c r="L60" s="4">
        <f t="shared" si="31"/>
      </c>
      <c r="M60" s="4">
        <f t="shared" si="16"/>
      </c>
      <c r="N60" s="4">
        <f t="shared" si="32"/>
      </c>
      <c r="P60" s="4">
        <f t="shared" si="33"/>
      </c>
      <c r="Q60" s="4">
        <f t="shared" si="17"/>
      </c>
      <c r="R60" s="4">
        <f t="shared" si="34"/>
      </c>
      <c r="T60" s="4">
        <f t="shared" si="35"/>
      </c>
      <c r="U60" s="4">
        <f t="shared" si="18"/>
      </c>
      <c r="V60" s="4">
        <f t="shared" si="36"/>
      </c>
      <c r="W60" s="18">
        <f t="shared" si="37"/>
        <v>3.4458935825441293</v>
      </c>
      <c r="X60" s="32">
        <f t="shared" si="19"/>
        <v>3.4807005884284132</v>
      </c>
      <c r="Y60" s="27">
        <f t="shared" si="38"/>
        <v>3.515507594312697</v>
      </c>
      <c r="Z60" s="18">
        <f t="shared" si="39"/>
        <v>1.8637979149983361</v>
      </c>
      <c r="AA60" s="32">
        <f t="shared" si="20"/>
        <v>1.8656635785769131</v>
      </c>
      <c r="AB60" s="27">
        <f t="shared" si="40"/>
        <v>1.86752924215549</v>
      </c>
      <c r="AD60" s="58">
        <f t="shared" si="21"/>
        <v>3.3113112148258956</v>
      </c>
      <c r="AE60" s="44">
        <f t="shared" si="22"/>
        <v>2568.123572028773</v>
      </c>
      <c r="AF60" s="48">
        <f t="shared" si="23"/>
        <v>7431.876427971227</v>
      </c>
      <c r="AG60" s="48">
        <f t="shared" si="24"/>
        <v>140.4</v>
      </c>
      <c r="AH60" s="50">
        <f t="shared" si="25"/>
        <v>0.52</v>
      </c>
    </row>
    <row r="61" spans="2:34" ht="12.75">
      <c r="B61" s="1">
        <f t="shared" si="26"/>
        <v>53</v>
      </c>
      <c r="D61" s="4">
        <f t="shared" si="27"/>
      </c>
      <c r="E61" s="4">
        <f t="shared" si="14"/>
      </c>
      <c r="F61" s="4">
        <f t="shared" si="28"/>
      </c>
      <c r="H61" s="4">
        <f t="shared" si="29"/>
      </c>
      <c r="I61" s="4">
        <f t="shared" si="15"/>
      </c>
      <c r="J61" s="4">
        <f t="shared" si="30"/>
      </c>
      <c r="L61" s="4">
        <f t="shared" si="31"/>
      </c>
      <c r="M61" s="4">
        <f t="shared" si="16"/>
      </c>
      <c r="N61" s="4">
        <f t="shared" si="32"/>
      </c>
      <c r="P61" s="4">
        <f t="shared" si="33"/>
      </c>
      <c r="Q61" s="4">
        <f t="shared" si="17"/>
      </c>
      <c r="R61" s="4">
        <f t="shared" si="34"/>
      </c>
      <c r="T61" s="4">
        <f t="shared" si="35"/>
      </c>
      <c r="U61" s="4">
        <f t="shared" si="18"/>
      </c>
      <c r="V61" s="4">
        <f t="shared" si="36"/>
      </c>
      <c r="W61" s="18">
        <f t="shared" si="37"/>
        <v>3.529543412117796</v>
      </c>
      <c r="X61" s="32">
        <f t="shared" si="19"/>
        <v>3.5651953657755517</v>
      </c>
      <c r="Y61" s="27">
        <f t="shared" si="38"/>
        <v>3.6008473194333073</v>
      </c>
      <c r="Z61" s="18">
        <f t="shared" si="39"/>
        <v>1.8862843211561098</v>
      </c>
      <c r="AA61" s="32">
        <f t="shared" si="20"/>
        <v>1.8881724936497595</v>
      </c>
      <c r="AB61" s="27">
        <f t="shared" si="40"/>
        <v>1.8900606661434092</v>
      </c>
      <c r="AD61" s="58">
        <f t="shared" si="21"/>
        <v>3.3884415613920096</v>
      </c>
      <c r="AE61" s="44">
        <f t="shared" si="22"/>
        <v>2653.8239571022323</v>
      </c>
      <c r="AF61" s="48">
        <f t="shared" si="23"/>
        <v>7346.176042897768</v>
      </c>
      <c r="AG61" s="48">
        <f t="shared" si="24"/>
        <v>143.10000000000002</v>
      </c>
      <c r="AH61" s="50">
        <f t="shared" si="25"/>
        <v>0.53</v>
      </c>
    </row>
    <row r="62" spans="2:34" ht="12.75">
      <c r="B62" s="1">
        <f t="shared" si="26"/>
        <v>54</v>
      </c>
      <c r="D62" s="4">
        <f t="shared" si="27"/>
      </c>
      <c r="E62" s="4">
        <f t="shared" si="14"/>
      </c>
      <c r="F62" s="4">
        <f t="shared" si="28"/>
      </c>
      <c r="H62" s="4">
        <f t="shared" si="29"/>
      </c>
      <c r="I62" s="4">
        <f t="shared" si="15"/>
      </c>
      <c r="J62" s="4">
        <f t="shared" si="30"/>
      </c>
      <c r="L62" s="4">
        <f t="shared" si="31"/>
      </c>
      <c r="M62" s="4">
        <f t="shared" si="16"/>
      </c>
      <c r="N62" s="4">
        <f t="shared" si="32"/>
      </c>
      <c r="P62" s="4">
        <f t="shared" si="33"/>
      </c>
      <c r="Q62" s="4">
        <f t="shared" si="17"/>
      </c>
      <c r="R62" s="4">
        <f t="shared" si="34"/>
      </c>
      <c r="T62" s="4">
        <f t="shared" si="35"/>
      </c>
      <c r="U62" s="4">
        <f t="shared" si="18"/>
      </c>
      <c r="V62" s="4">
        <f t="shared" si="36"/>
      </c>
      <c r="W62" s="18">
        <f t="shared" si="37"/>
        <v>3.615223859822896</v>
      </c>
      <c r="X62" s="32">
        <f t="shared" si="19"/>
        <v>3.6517412725483798</v>
      </c>
      <c r="Y62" s="27">
        <f t="shared" si="38"/>
        <v>3.6882586852738637</v>
      </c>
      <c r="Z62" s="18">
        <f t="shared" si="39"/>
        <v>1.909042021995471</v>
      </c>
      <c r="AA62" s="32">
        <f t="shared" si="20"/>
        <v>1.9109529749704413</v>
      </c>
      <c r="AB62" s="27">
        <f t="shared" si="40"/>
        <v>1.9128639279454116</v>
      </c>
      <c r="AD62" s="58">
        <f t="shared" si="21"/>
        <v>3.4673685045252993</v>
      </c>
      <c r="AE62" s="44">
        <f t="shared" si="22"/>
        <v>2741.5205605836654</v>
      </c>
      <c r="AF62" s="48">
        <f t="shared" si="23"/>
        <v>7258.479439416335</v>
      </c>
      <c r="AG62" s="48">
        <f t="shared" si="24"/>
        <v>145.8</v>
      </c>
      <c r="AH62" s="50">
        <f t="shared" si="25"/>
        <v>0.54</v>
      </c>
    </row>
    <row r="63" spans="2:34" ht="12.75">
      <c r="B63" s="1">
        <f t="shared" si="26"/>
        <v>55</v>
      </c>
      <c r="D63" s="4">
        <f t="shared" si="27"/>
      </c>
      <c r="E63" s="4">
        <f t="shared" si="14"/>
      </c>
      <c r="F63" s="4">
        <f t="shared" si="28"/>
      </c>
      <c r="H63" s="4">
        <f t="shared" si="29"/>
      </c>
      <c r="I63" s="4">
        <f t="shared" si="15"/>
      </c>
      <c r="J63" s="4">
        <f t="shared" si="30"/>
      </c>
      <c r="L63" s="4">
        <f t="shared" si="31"/>
      </c>
      <c r="M63" s="4">
        <f t="shared" si="16"/>
      </c>
      <c r="N63" s="4">
        <f t="shared" si="32"/>
      </c>
      <c r="P63" s="4">
        <f t="shared" si="33"/>
      </c>
      <c r="Q63" s="4">
        <f t="shared" si="17"/>
      </c>
      <c r="R63" s="4">
        <f t="shared" si="34"/>
      </c>
      <c r="T63" s="4">
        <f t="shared" si="35"/>
      </c>
      <c r="U63" s="4">
        <f t="shared" si="18"/>
      </c>
      <c r="V63" s="4">
        <f t="shared" si="36"/>
      </c>
      <c r="W63" s="18">
        <f t="shared" si="37"/>
        <v>3.702984219364111</v>
      </c>
      <c r="X63" s="32">
        <f t="shared" si="19"/>
        <v>3.740388100367789</v>
      </c>
      <c r="Y63" s="27">
        <f t="shared" si="38"/>
        <v>3.777791981371467</v>
      </c>
      <c r="Z63" s="18">
        <f t="shared" si="39"/>
        <v>1.9320742906408004</v>
      </c>
      <c r="AA63" s="32">
        <f t="shared" si="20"/>
        <v>1.93400829893974</v>
      </c>
      <c r="AB63" s="27">
        <f t="shared" si="40"/>
        <v>1.9359423072386797</v>
      </c>
      <c r="AD63" s="58">
        <f t="shared" si="21"/>
        <v>3.5481338923357373</v>
      </c>
      <c r="AE63" s="44">
        <f t="shared" si="22"/>
        <v>2831.2598803730416</v>
      </c>
      <c r="AF63" s="48">
        <f t="shared" si="23"/>
        <v>7168.740119626958</v>
      </c>
      <c r="AG63" s="48">
        <f t="shared" si="24"/>
        <v>148.5</v>
      </c>
      <c r="AH63" s="50">
        <f t="shared" si="25"/>
        <v>0.55</v>
      </c>
    </row>
    <row r="64" spans="2:34" ht="12.75">
      <c r="B64" s="1">
        <f t="shared" si="26"/>
        <v>56</v>
      </c>
      <c r="D64" s="4">
        <f t="shared" si="27"/>
      </c>
      <c r="E64" s="4">
        <f t="shared" si="14"/>
      </c>
      <c r="F64" s="4">
        <f t="shared" si="28"/>
      </c>
      <c r="H64" s="4">
        <f t="shared" si="29"/>
      </c>
      <c r="I64" s="4">
        <f t="shared" si="15"/>
      </c>
      <c r="J64" s="4">
        <f t="shared" si="30"/>
      </c>
      <c r="L64" s="4">
        <f t="shared" si="31"/>
      </c>
      <c r="M64" s="4">
        <f t="shared" si="16"/>
      </c>
      <c r="N64" s="4">
        <f t="shared" si="32"/>
      </c>
      <c r="P64" s="4">
        <f t="shared" si="33"/>
      </c>
      <c r="Q64" s="4">
        <f t="shared" si="17"/>
      </c>
      <c r="R64" s="4">
        <f t="shared" si="34"/>
      </c>
      <c r="T64" s="4">
        <f t="shared" si="35"/>
      </c>
      <c r="U64" s="4">
        <f t="shared" si="18"/>
      </c>
      <c r="V64" s="4">
        <f t="shared" si="36"/>
      </c>
      <c r="W64" s="18">
        <f t="shared" si="37"/>
        <v>3.792874981061718</v>
      </c>
      <c r="X64" s="32">
        <f t="shared" si="19"/>
        <v>3.831186849557291</v>
      </c>
      <c r="Y64" s="27">
        <f t="shared" si="38"/>
        <v>3.869498718052864</v>
      </c>
      <c r="Z64" s="18">
        <f t="shared" si="39"/>
        <v>1.9553844397061733</v>
      </c>
      <c r="AA64" s="32">
        <f t="shared" si="20"/>
        <v>1.957341781487661</v>
      </c>
      <c r="AB64" s="27">
        <f t="shared" si="40"/>
        <v>1.9592991232691488</v>
      </c>
      <c r="AD64" s="58">
        <f t="shared" si="21"/>
        <v>3.6307805477009953</v>
      </c>
      <c r="AE64" s="44">
        <f t="shared" si="22"/>
        <v>2923.0894974455505</v>
      </c>
      <c r="AF64" s="48">
        <f t="shared" si="23"/>
        <v>7076.9105025544495</v>
      </c>
      <c r="AG64" s="48">
        <f t="shared" si="24"/>
        <v>151.20000000000002</v>
      </c>
      <c r="AH64" s="50">
        <f t="shared" si="25"/>
        <v>0.56</v>
      </c>
    </row>
    <row r="65" spans="2:34" ht="12.75">
      <c r="B65" s="1">
        <f t="shared" si="26"/>
        <v>57</v>
      </c>
      <c r="D65" s="4">
        <f t="shared" si="27"/>
      </c>
      <c r="E65" s="4">
        <f t="shared" si="14"/>
      </c>
      <c r="F65" s="4">
        <f t="shared" si="28"/>
      </c>
      <c r="H65" s="4">
        <f t="shared" si="29"/>
      </c>
      <c r="I65" s="4">
        <f t="shared" si="15"/>
      </c>
      <c r="J65" s="4">
        <f t="shared" si="30"/>
      </c>
      <c r="L65" s="4">
        <f t="shared" si="31"/>
      </c>
      <c r="M65" s="4">
        <f t="shared" si="16"/>
      </c>
      <c r="N65" s="4">
        <f t="shared" si="32"/>
      </c>
      <c r="P65" s="4">
        <f t="shared" si="33"/>
      </c>
      <c r="Q65" s="4">
        <f t="shared" si="17"/>
      </c>
      <c r="R65" s="4">
        <f t="shared" si="34"/>
      </c>
      <c r="T65" s="4">
        <f t="shared" si="35"/>
      </c>
      <c r="U65" s="4">
        <f t="shared" si="18"/>
      </c>
      <c r="V65" s="4">
        <f t="shared" si="36"/>
      </c>
      <c r="W65" s="18">
        <f t="shared" si="37"/>
        <v>3.8849478608996937</v>
      </c>
      <c r="X65" s="32">
        <f t="shared" si="19"/>
        <v>3.924189758484539</v>
      </c>
      <c r="Y65" s="27">
        <f t="shared" si="38"/>
        <v>3.963431656069384</v>
      </c>
      <c r="Z65" s="18">
        <f t="shared" si="39"/>
        <v>1.9789758217717892</v>
      </c>
      <c r="AA65" s="32">
        <f t="shared" si="20"/>
        <v>1.9809567785503395</v>
      </c>
      <c r="AB65" s="27">
        <f t="shared" si="40"/>
        <v>1.9829377353288897</v>
      </c>
      <c r="AD65" s="58">
        <f t="shared" si="21"/>
        <v>3.715352290971707</v>
      </c>
      <c r="AE65" s="44">
        <f t="shared" si="22"/>
        <v>3017.058101079674</v>
      </c>
      <c r="AF65" s="48">
        <f t="shared" si="23"/>
        <v>6982.941898920326</v>
      </c>
      <c r="AG65" s="48">
        <f t="shared" si="24"/>
        <v>153.9</v>
      </c>
      <c r="AH65" s="50">
        <f t="shared" si="25"/>
        <v>0.5700000000000001</v>
      </c>
    </row>
    <row r="66" spans="2:34" ht="12.75">
      <c r="B66" s="1">
        <f t="shared" si="26"/>
        <v>58</v>
      </c>
      <c r="D66" s="4">
        <f t="shared" si="27"/>
      </c>
      <c r="E66" s="4">
        <f t="shared" si="14"/>
      </c>
      <c r="F66" s="4">
        <f t="shared" si="28"/>
      </c>
      <c r="H66" s="4">
        <f t="shared" si="29"/>
      </c>
      <c r="I66" s="4">
        <f t="shared" si="15"/>
      </c>
      <c r="J66" s="4">
        <f t="shared" si="30"/>
      </c>
      <c r="L66" s="4">
        <f t="shared" si="31"/>
      </c>
      <c r="M66" s="4">
        <f t="shared" si="16"/>
      </c>
      <c r="N66" s="4">
        <f t="shared" si="32"/>
      </c>
      <c r="P66" s="4">
        <f t="shared" si="33"/>
      </c>
      <c r="Q66" s="4">
        <f t="shared" si="17"/>
      </c>
      <c r="R66" s="4">
        <f t="shared" si="34"/>
      </c>
      <c r="T66" s="4">
        <f t="shared" si="35"/>
      </c>
      <c r="U66" s="4">
        <f t="shared" si="18"/>
      </c>
      <c r="V66" s="4">
        <f t="shared" si="36"/>
      </c>
      <c r="W66" s="18">
        <f t="shared" si="37"/>
        <v>3.979255830278977</v>
      </c>
      <c r="X66" s="32">
        <f t="shared" si="19"/>
        <v>4.019450333615128</v>
      </c>
      <c r="Y66" s="27">
        <f t="shared" si="38"/>
        <v>4.059644836951279</v>
      </c>
      <c r="Z66" s="18">
        <f t="shared" si="39"/>
        <v>2.0028518298661617</v>
      </c>
      <c r="AA66" s="32">
        <f t="shared" si="20"/>
        <v>2.0048566865527144</v>
      </c>
      <c r="AB66" s="27">
        <f t="shared" si="40"/>
        <v>2.006861543239267</v>
      </c>
      <c r="AD66" s="58">
        <f t="shared" si="21"/>
        <v>3.8018939632055924</v>
      </c>
      <c r="AE66" s="44">
        <f t="shared" si="22"/>
        <v>3113.21551467288</v>
      </c>
      <c r="AF66" s="48">
        <f t="shared" si="23"/>
        <v>6886.78448532712</v>
      </c>
      <c r="AG66" s="48">
        <f t="shared" si="24"/>
        <v>156.60000000000002</v>
      </c>
      <c r="AH66" s="50">
        <f t="shared" si="25"/>
        <v>0.58</v>
      </c>
    </row>
    <row r="67" spans="2:34" ht="12.75">
      <c r="B67" s="1">
        <f t="shared" si="26"/>
        <v>59</v>
      </c>
      <c r="D67" s="4">
        <f t="shared" si="27"/>
      </c>
      <c r="E67" s="4">
        <f t="shared" si="14"/>
      </c>
      <c r="F67" s="4">
        <f t="shared" si="28"/>
      </c>
      <c r="H67" s="4">
        <f t="shared" si="29"/>
      </c>
      <c r="I67" s="4">
        <f t="shared" si="15"/>
      </c>
      <c r="J67" s="4">
        <f t="shared" si="30"/>
      </c>
      <c r="L67" s="4">
        <f t="shared" si="31"/>
      </c>
      <c r="M67" s="4">
        <f t="shared" si="16"/>
      </c>
      <c r="N67" s="4">
        <f t="shared" si="32"/>
      </c>
      <c r="P67" s="4">
        <f t="shared" si="33"/>
      </c>
      <c r="Q67" s="4">
        <f t="shared" si="17"/>
      </c>
      <c r="R67" s="4">
        <f t="shared" si="34"/>
      </c>
      <c r="T67" s="4">
        <f t="shared" si="35"/>
      </c>
      <c r="U67" s="4">
        <f t="shared" si="18"/>
      </c>
      <c r="V67" s="4">
        <f t="shared" si="36"/>
      </c>
      <c r="W67" s="18">
        <f t="shared" si="37"/>
        <v>4.0758531464929915</v>
      </c>
      <c r="X67" s="32">
        <f t="shared" si="19"/>
        <v>4.117023380295951</v>
      </c>
      <c r="Y67" s="27">
        <f t="shared" si="38"/>
        <v>4.15819361409891</v>
      </c>
      <c r="Z67" s="18">
        <f t="shared" si="39"/>
        <v>2.0270158979541177</v>
      </c>
      <c r="AA67" s="32">
        <f t="shared" si="20"/>
        <v>2.0290449428970145</v>
      </c>
      <c r="AB67" s="27">
        <f t="shared" si="40"/>
        <v>2.0310739878399113</v>
      </c>
      <c r="AD67" s="58">
        <f t="shared" si="21"/>
        <v>3.890451449942786</v>
      </c>
      <c r="AE67" s="44">
        <f t="shared" si="22"/>
        <v>3211.6127221586503</v>
      </c>
      <c r="AF67" s="48">
        <f t="shared" si="23"/>
        <v>6788.38727784135</v>
      </c>
      <c r="AG67" s="48">
        <f t="shared" si="24"/>
        <v>159.3</v>
      </c>
      <c r="AH67" s="50">
        <f t="shared" si="25"/>
        <v>0.59</v>
      </c>
    </row>
    <row r="68" spans="2:34" ht="12.75">
      <c r="B68" s="1">
        <f t="shared" si="26"/>
        <v>60</v>
      </c>
      <c r="D68" s="4">
        <f t="shared" si="27"/>
      </c>
      <c r="E68" s="4">
        <f t="shared" si="14"/>
      </c>
      <c r="F68" s="4">
        <f t="shared" si="28"/>
      </c>
      <c r="H68" s="4">
        <f t="shared" si="29"/>
      </c>
      <c r="I68" s="4">
        <f t="shared" si="15"/>
      </c>
      <c r="J68" s="4">
        <f t="shared" si="30"/>
      </c>
      <c r="L68" s="4">
        <f t="shared" si="31"/>
      </c>
      <c r="M68" s="4">
        <f t="shared" si="16"/>
      </c>
      <c r="N68" s="4">
        <f t="shared" si="32"/>
      </c>
      <c r="P68" s="4">
        <f t="shared" si="33"/>
      </c>
      <c r="Q68" s="4">
        <f t="shared" si="17"/>
      </c>
      <c r="R68" s="4">
        <f t="shared" si="34"/>
      </c>
      <c r="T68" s="4">
        <f t="shared" si="35"/>
      </c>
      <c r="U68" s="4">
        <f t="shared" si="18"/>
      </c>
      <c r="V68" s="4">
        <f t="shared" si="36"/>
      </c>
      <c r="W68" s="18">
        <f t="shared" si="37"/>
        <v>4.174795383942968</v>
      </c>
      <c r="X68" s="32">
        <f t="shared" si="19"/>
        <v>4.216965034285826</v>
      </c>
      <c r="Y68" s="27">
        <f t="shared" si="38"/>
        <v>4.259134684628684</v>
      </c>
      <c r="Z68" s="18">
        <f t="shared" si="39"/>
        <v>2.05147150143069</v>
      </c>
      <c r="AA68" s="32">
        <f t="shared" si="20"/>
        <v>2.053525026457147</v>
      </c>
      <c r="AB68" s="27">
        <f t="shared" si="40"/>
        <v>2.0555785514836042</v>
      </c>
      <c r="AD68" s="58">
        <f t="shared" si="21"/>
        <v>3.981071705534951</v>
      </c>
      <c r="AE68" s="44">
        <f t="shared" si="22"/>
        <v>3312.301895038834</v>
      </c>
      <c r="AF68" s="48">
        <f t="shared" si="23"/>
        <v>6687.698104961166</v>
      </c>
      <c r="AG68" s="48">
        <f t="shared" si="24"/>
        <v>162</v>
      </c>
      <c r="AH68" s="50">
        <f t="shared" si="25"/>
        <v>0.6</v>
      </c>
    </row>
    <row r="69" spans="2:34" ht="12.75">
      <c r="B69" s="1">
        <f t="shared" si="26"/>
        <v>61</v>
      </c>
      <c r="D69" s="4">
        <f t="shared" si="27"/>
      </c>
      <c r="E69" s="4">
        <f t="shared" si="14"/>
      </c>
      <c r="F69" s="4">
        <f t="shared" si="28"/>
      </c>
      <c r="H69" s="4">
        <f t="shared" si="29"/>
      </c>
      <c r="I69" s="4">
        <f t="shared" si="15"/>
      </c>
      <c r="J69" s="4">
        <f t="shared" si="30"/>
      </c>
      <c r="L69" s="4">
        <f t="shared" si="31"/>
      </c>
      <c r="M69" s="4">
        <f t="shared" si="16"/>
      </c>
      <c r="N69" s="4">
        <f t="shared" si="32"/>
      </c>
      <c r="P69" s="4">
        <f t="shared" si="33"/>
      </c>
      <c r="Q69" s="4">
        <f t="shared" si="17"/>
      </c>
      <c r="R69" s="4">
        <f t="shared" si="34"/>
      </c>
      <c r="T69" s="4">
        <f t="shared" si="35"/>
      </c>
      <c r="U69" s="4">
        <f t="shared" si="18"/>
      </c>
      <c r="V69" s="4">
        <f t="shared" si="36"/>
      </c>
      <c r="W69" s="18">
        <f t="shared" si="37"/>
        <v>4.276139466111034</v>
      </c>
      <c r="X69" s="32">
        <f t="shared" si="19"/>
        <v>4.319332794051549</v>
      </c>
      <c r="Y69" s="27">
        <f t="shared" si="38"/>
        <v>4.362526121992064</v>
      </c>
      <c r="Z69" s="18">
        <f t="shared" si="39"/>
        <v>2.0762221576209607</v>
      </c>
      <c r="AA69" s="32">
        <f t="shared" si="20"/>
        <v>2.0783004580790396</v>
      </c>
      <c r="AB69" s="27">
        <f t="shared" si="40"/>
        <v>2.0803787585371185</v>
      </c>
      <c r="AD69" s="58">
        <f t="shared" si="21"/>
        <v>4.073802778041105</v>
      </c>
      <c r="AE69" s="44">
        <f t="shared" si="22"/>
        <v>3415.3364200456717</v>
      </c>
      <c r="AF69" s="48">
        <f t="shared" si="23"/>
        <v>6584.663579954328</v>
      </c>
      <c r="AG69" s="48">
        <f t="shared" si="24"/>
        <v>164.70000000000002</v>
      </c>
      <c r="AH69" s="50">
        <f t="shared" si="25"/>
        <v>0.61</v>
      </c>
    </row>
    <row r="70" spans="2:34" ht="12.75">
      <c r="B70" s="1">
        <f t="shared" si="26"/>
        <v>62</v>
      </c>
      <c r="D70" s="4">
        <f t="shared" si="27"/>
      </c>
      <c r="E70" s="4">
        <f t="shared" si="14"/>
      </c>
      <c r="F70" s="4">
        <f t="shared" si="28"/>
      </c>
      <c r="H70" s="4">
        <f t="shared" si="29"/>
      </c>
      <c r="I70" s="4">
        <f t="shared" si="15"/>
      </c>
      <c r="J70" s="4">
        <f t="shared" si="30"/>
      </c>
      <c r="L70" s="4">
        <f t="shared" si="31"/>
      </c>
      <c r="M70" s="4">
        <f t="shared" si="16"/>
      </c>
      <c r="N70" s="4">
        <f t="shared" si="32"/>
      </c>
      <c r="P70" s="4">
        <f t="shared" si="33"/>
      </c>
      <c r="Q70" s="4">
        <f t="shared" si="17"/>
      </c>
      <c r="R70" s="4">
        <f t="shared" si="34"/>
      </c>
      <c r="T70" s="4">
        <f t="shared" si="35"/>
      </c>
      <c r="U70" s="4">
        <f t="shared" si="18"/>
      </c>
      <c r="V70" s="4">
        <f t="shared" si="36"/>
      </c>
      <c r="W70" s="18">
        <f t="shared" si="37"/>
        <v>4.379943698309442</v>
      </c>
      <c r="X70" s="32">
        <f t="shared" si="19"/>
        <v>4.424185553847922</v>
      </c>
      <c r="Y70" s="27">
        <f t="shared" si="38"/>
        <v>4.468427409386401</v>
      </c>
      <c r="Z70" s="18">
        <f t="shared" si="39"/>
        <v>2.101271426285947</v>
      </c>
      <c r="AA70" s="32">
        <f t="shared" si="20"/>
        <v>2.103374801087034</v>
      </c>
      <c r="AB70" s="27">
        <f t="shared" si="40"/>
        <v>2.105478175888121</v>
      </c>
      <c r="AD70" s="58">
        <f t="shared" si="21"/>
        <v>4.168693834703331</v>
      </c>
      <c r="AE70" s="44">
        <f t="shared" si="22"/>
        <v>3520.770927448145</v>
      </c>
      <c r="AF70" s="48">
        <f t="shared" si="23"/>
        <v>6479.229072551855</v>
      </c>
      <c r="AG70" s="48">
        <f t="shared" si="24"/>
        <v>167.4</v>
      </c>
      <c r="AH70" s="50">
        <f t="shared" si="25"/>
        <v>0.62</v>
      </c>
    </row>
    <row r="71" spans="2:34" ht="12.75">
      <c r="B71" s="1">
        <f t="shared" si="26"/>
        <v>63</v>
      </c>
      <c r="D71" s="4">
        <f t="shared" si="27"/>
      </c>
      <c r="E71" s="4">
        <f t="shared" si="14"/>
      </c>
      <c r="F71" s="4">
        <f t="shared" si="28"/>
      </c>
      <c r="H71" s="4">
        <f t="shared" si="29"/>
      </c>
      <c r="I71" s="4">
        <f t="shared" si="15"/>
      </c>
      <c r="J71" s="4">
        <f t="shared" si="30"/>
      </c>
      <c r="L71" s="4">
        <f t="shared" si="31"/>
      </c>
      <c r="M71" s="4">
        <f t="shared" si="16"/>
      </c>
      <c r="N71" s="4">
        <f t="shared" si="32"/>
      </c>
      <c r="P71" s="4">
        <f t="shared" si="33"/>
      </c>
      <c r="Q71" s="4">
        <f t="shared" si="17"/>
      </c>
      <c r="R71" s="4">
        <f t="shared" si="34"/>
      </c>
      <c r="T71" s="4">
        <f t="shared" si="35"/>
      </c>
      <c r="U71" s="4">
        <f t="shared" si="18"/>
      </c>
      <c r="V71" s="4">
        <f t="shared" si="36"/>
      </c>
      <c r="W71" s="18">
        <f t="shared" si="37"/>
        <v>4.486267801224813</v>
      </c>
      <c r="X71" s="32">
        <f t="shared" si="19"/>
        <v>4.531583637600821</v>
      </c>
      <c r="Y71" s="27">
        <f t="shared" si="38"/>
        <v>4.576899473976829</v>
      </c>
      <c r="Z71" s="18">
        <f t="shared" si="39"/>
        <v>2.126622910134577</v>
      </c>
      <c r="AA71" s="32">
        <f t="shared" si="20"/>
        <v>2.128751661796373</v>
      </c>
      <c r="AB71" s="27">
        <f t="shared" si="40"/>
        <v>2.1308804134581694</v>
      </c>
      <c r="AD71" s="58">
        <f t="shared" si="21"/>
        <v>4.265795188015903</v>
      </c>
      <c r="AE71" s="44">
        <f t="shared" si="22"/>
        <v>3628.66132001767</v>
      </c>
      <c r="AF71" s="48">
        <f t="shared" si="23"/>
        <v>6371.33867998233</v>
      </c>
      <c r="AG71" s="48">
        <f t="shared" si="24"/>
        <v>170.10000000000002</v>
      </c>
      <c r="AH71" s="50">
        <f t="shared" si="25"/>
        <v>0.63</v>
      </c>
    </row>
    <row r="72" spans="2:34" ht="12.75">
      <c r="B72" s="1">
        <f t="shared" si="26"/>
        <v>64</v>
      </c>
      <c r="D72" s="4">
        <f aca="true" t="shared" si="41" ref="D72:D103">IF(NOT(E72=""),E72+(E72*D$6),"")</f>
      </c>
      <c r="E72" s="4">
        <f t="shared" si="14"/>
      </c>
      <c r="F72" s="4">
        <f aca="true" t="shared" si="42" ref="F72:F103">IF(NOT(E72=""),E72+(E72*F$6),"")</f>
      </c>
      <c r="H72" s="4">
        <f aca="true" t="shared" si="43" ref="H72:H103">IF(NOT(I72=""),I72+(I72*H$6),"")</f>
      </c>
      <c r="I72" s="4">
        <f t="shared" si="15"/>
      </c>
      <c r="J72" s="4">
        <f aca="true" t="shared" si="44" ref="J72:J103">IF(NOT(I72=""),I72+(I72*J$6),"")</f>
      </c>
      <c r="L72" s="4">
        <f aca="true" t="shared" si="45" ref="L72:L103">IF(NOT(M72=""),M72+(M72*L$6),"")</f>
      </c>
      <c r="M72" s="4">
        <f t="shared" si="16"/>
      </c>
      <c r="N72" s="4">
        <f aca="true" t="shared" si="46" ref="N72:N103">IF(NOT(M72=""),M72+(M72*N$6),"")</f>
      </c>
      <c r="P72" s="4">
        <f aca="true" t="shared" si="47" ref="P72:P103">IF(NOT(Q72=""),Q72+(Q72*P$6),"")</f>
      </c>
      <c r="Q72" s="4">
        <f t="shared" si="17"/>
      </c>
      <c r="R72" s="4">
        <f aca="true" t="shared" si="48" ref="R72:R103">IF(NOT(Q72=""),Q72+(Q72*R$6),"")</f>
      </c>
      <c r="T72" s="4">
        <f aca="true" t="shared" si="49" ref="T72:T103">IF(NOT(U72=""),U72+(U72*T$6),"")</f>
      </c>
      <c r="U72" s="4">
        <f t="shared" si="18"/>
      </c>
      <c r="V72" s="4">
        <f aca="true" t="shared" si="50" ref="V72:V103">IF(NOT(U72=""),U72+(U72*V$6),"")</f>
      </c>
      <c r="W72" s="18">
        <f aca="true" t="shared" si="51" ref="W72:W103">IF(NOT(X72=""),X72+(X72*W$6),"")</f>
        <v>4.595172945276655</v>
      </c>
      <c r="X72" s="32">
        <f t="shared" si="19"/>
        <v>4.641588833612783</v>
      </c>
      <c r="Y72" s="27">
        <f aca="true" t="shared" si="52" ref="Y72:Y103">IF(NOT(X72=""),X72+(X72*Y$6),"")</f>
        <v>4.688004721948911</v>
      </c>
      <c r="Z72" s="18">
        <f aca="true" t="shared" si="53" ref="Z72:Z103">IF(NOT(AA72=""),AA72+(AA72*Z$6),"")</f>
        <v>2.1522802553418527</v>
      </c>
      <c r="AA72" s="32">
        <f t="shared" si="20"/>
        <v>2.1544346900318847</v>
      </c>
      <c r="AB72" s="27">
        <f aca="true" t="shared" si="54" ref="AB72:AB103">IF(NOT(AA72=""),AA72+(AA72*AB$6),"")</f>
        <v>2.1565891247219167</v>
      </c>
      <c r="AD72" s="58">
        <f t="shared" si="21"/>
        <v>4.365158322401634</v>
      </c>
      <c r="AE72" s="44">
        <f t="shared" si="22"/>
        <v>3739.064802668482</v>
      </c>
      <c r="AF72" s="48">
        <f t="shared" si="23"/>
        <v>6260.935197331518</v>
      </c>
      <c r="AG72" s="48">
        <f t="shared" si="24"/>
        <v>172.8</v>
      </c>
      <c r="AH72" s="50">
        <f t="shared" si="25"/>
        <v>0.64</v>
      </c>
    </row>
    <row r="73" spans="2:34" ht="12.75">
      <c r="B73" s="1">
        <f t="shared" si="26"/>
        <v>65</v>
      </c>
      <c r="D73" s="4">
        <f t="shared" si="41"/>
      </c>
      <c r="E73" s="4">
        <f aca="true" t="shared" si="55" ref="E73:E136">IF($B73&lt;E$4,POWER(10,1/E$4)^$B73,"")</f>
      </c>
      <c r="F73" s="4">
        <f t="shared" si="42"/>
      </c>
      <c r="H73" s="4">
        <f t="shared" si="43"/>
      </c>
      <c r="I73" s="4">
        <f aca="true" t="shared" si="56" ref="I73:I136">IF($B73&lt;I$4,POWER(10,1/I$4)^$B73,"")</f>
      </c>
      <c r="J73" s="4">
        <f t="shared" si="44"/>
      </c>
      <c r="L73" s="4">
        <f t="shared" si="45"/>
      </c>
      <c r="M73" s="4">
        <f aca="true" t="shared" si="57" ref="M73:M136">IF($B73&lt;M$4,POWER(10,1/M$4)^$B73,"")</f>
      </c>
      <c r="N73" s="4">
        <f t="shared" si="46"/>
      </c>
      <c r="P73" s="4">
        <f t="shared" si="47"/>
      </c>
      <c r="Q73" s="4">
        <f aca="true" t="shared" si="58" ref="Q73:Q136">IF($B73&lt;Q$4,POWER(10,1/Q$4)^$B73,"")</f>
      </c>
      <c r="R73" s="4">
        <f t="shared" si="48"/>
      </c>
      <c r="T73" s="4">
        <f t="shared" si="49"/>
      </c>
      <c r="U73" s="4">
        <f aca="true" t="shared" si="59" ref="U73:U136">IF($B73&lt;U$4,POWER(10,1/U$4)^$B73,"")</f>
      </c>
      <c r="V73" s="4">
        <f t="shared" si="50"/>
      </c>
      <c r="W73" s="18">
        <f t="shared" si="51"/>
        <v>4.7067217858099495</v>
      </c>
      <c r="X73" s="32">
        <f aca="true" t="shared" si="60" ref="X73:X136">IF($B73&lt;X$4,POWER(10,1/X$4)^$B73,"")</f>
        <v>4.75426443011106</v>
      </c>
      <c r="Y73" s="27">
        <f t="shared" si="52"/>
        <v>4.80180707441217</v>
      </c>
      <c r="Z73" s="18">
        <f t="shared" si="53"/>
        <v>2.17824715207326</v>
      </c>
      <c r="AA73" s="32">
        <f aca="true" t="shared" si="61" ref="AA73:AA136">IF($B73&lt;AA$4,POWER(10,1/AA$4)^$B73,"")</f>
        <v>2.180427579652913</v>
      </c>
      <c r="AB73" s="27">
        <f t="shared" si="54"/>
        <v>2.182608007232566</v>
      </c>
      <c r="AD73" s="58">
        <f aca="true" t="shared" si="62" ref="AD73:AD136">IF($B73&lt;AD$4,POWER(10,1/AD$4)^$B73,"")</f>
        <v>4.466835921509605</v>
      </c>
      <c r="AE73" s="44">
        <f aca="true" t="shared" si="63" ref="AE73:AE136">IF($B73&lt;AD$4,AE$6*AD73*(1/9)-(AE$6/9),"")</f>
        <v>3852.0399127884502</v>
      </c>
      <c r="AF73" s="48">
        <f aca="true" t="shared" si="64" ref="AF73:AF136">IF($B73&lt;AD$4,AE$6-AE73,"")</f>
        <v>6147.96008721155</v>
      </c>
      <c r="AG73" s="48">
        <f aca="true" t="shared" si="65" ref="AG73:AG136">IF($B73&lt;AD$4,AG$6/AD$4*$B73,"")</f>
        <v>175.5</v>
      </c>
      <c r="AH73" s="50">
        <f aca="true" t="shared" si="66" ref="AH73:AH136">IF($B73&lt;AD$4,AH$6/AD$4*$B73,"")</f>
        <v>0.65</v>
      </c>
    </row>
    <row r="74" spans="2:34" ht="12.75">
      <c r="B74" s="1">
        <f aca="true" t="shared" si="67" ref="B74:B137">B73+1</f>
        <v>66</v>
      </c>
      <c r="D74" s="4">
        <f t="shared" si="41"/>
      </c>
      <c r="E74" s="4">
        <f t="shared" si="55"/>
      </c>
      <c r="F74" s="4">
        <f t="shared" si="42"/>
      </c>
      <c r="H74" s="4">
        <f t="shared" si="43"/>
      </c>
      <c r="I74" s="4">
        <f t="shared" si="56"/>
      </c>
      <c r="J74" s="4">
        <f t="shared" si="44"/>
      </c>
      <c r="L74" s="4">
        <f t="shared" si="45"/>
      </c>
      <c r="M74" s="4">
        <f t="shared" si="57"/>
      </c>
      <c r="N74" s="4">
        <f t="shared" si="46"/>
      </c>
      <c r="P74" s="4">
        <f t="shared" si="47"/>
      </c>
      <c r="Q74" s="4">
        <f t="shared" si="58"/>
      </c>
      <c r="R74" s="4">
        <f t="shared" si="48"/>
      </c>
      <c r="T74" s="4">
        <f t="shared" si="49"/>
      </c>
      <c r="U74" s="4">
        <f t="shared" si="59"/>
      </c>
      <c r="V74" s="4">
        <f t="shared" si="50"/>
      </c>
      <c r="W74" s="18">
        <f t="shared" si="51"/>
        <v>4.820978499142049</v>
      </c>
      <c r="X74" s="32">
        <f t="shared" si="60"/>
        <v>4.869675251658635</v>
      </c>
      <c r="Y74" s="27">
        <f t="shared" si="52"/>
        <v>4.918372004175222</v>
      </c>
      <c r="Z74" s="18">
        <f t="shared" si="53"/>
        <v>2.204527335015506</v>
      </c>
      <c r="AA74" s="32">
        <f t="shared" si="61"/>
        <v>2.206734069084591</v>
      </c>
      <c r="AB74" s="27">
        <f t="shared" si="54"/>
        <v>2.2089408031536757</v>
      </c>
      <c r="AD74" s="58">
        <f t="shared" si="62"/>
        <v>4.570881896148723</v>
      </c>
      <c r="AE74" s="44">
        <f t="shared" si="63"/>
        <v>3967.646551276359</v>
      </c>
      <c r="AF74" s="48">
        <f t="shared" si="64"/>
        <v>6032.353448723641</v>
      </c>
      <c r="AG74" s="48">
        <f t="shared" si="65"/>
        <v>178.20000000000002</v>
      </c>
      <c r="AH74" s="50">
        <f t="shared" si="66"/>
        <v>0.66</v>
      </c>
    </row>
    <row r="75" spans="2:34" ht="12.75">
      <c r="B75" s="1">
        <f t="shared" si="67"/>
        <v>67</v>
      </c>
      <c r="D75" s="4">
        <f t="shared" si="41"/>
      </c>
      <c r="E75" s="4">
        <f t="shared" si="55"/>
      </c>
      <c r="F75" s="4">
        <f t="shared" si="42"/>
      </c>
      <c r="H75" s="4">
        <f t="shared" si="43"/>
      </c>
      <c r="I75" s="4">
        <f t="shared" si="56"/>
      </c>
      <c r="J75" s="4">
        <f t="shared" si="44"/>
      </c>
      <c r="L75" s="4">
        <f t="shared" si="45"/>
      </c>
      <c r="M75" s="4">
        <f t="shared" si="57"/>
      </c>
      <c r="N75" s="4">
        <f t="shared" si="46"/>
      </c>
      <c r="P75" s="4">
        <f t="shared" si="47"/>
      </c>
      <c r="Q75" s="4">
        <f t="shared" si="58"/>
      </c>
      <c r="R75" s="4">
        <f t="shared" si="48"/>
      </c>
      <c r="T75" s="4">
        <f t="shared" si="49"/>
      </c>
      <c r="U75" s="4">
        <f t="shared" si="59"/>
      </c>
      <c r="V75" s="4">
        <f t="shared" si="50"/>
      </c>
      <c r="W75" s="18">
        <f t="shared" si="51"/>
        <v>4.938008819484619</v>
      </c>
      <c r="X75" s="32">
        <f t="shared" si="60"/>
        <v>4.98788769644911</v>
      </c>
      <c r="Y75" s="27">
        <f t="shared" si="52"/>
        <v>5.037766573413601</v>
      </c>
      <c r="Z75" s="18">
        <f t="shared" si="53"/>
        <v>2.231124583913661</v>
      </c>
      <c r="AA75" s="32">
        <f t="shared" si="61"/>
        <v>2.2333579418555165</v>
      </c>
      <c r="AB75" s="27">
        <f t="shared" si="54"/>
        <v>2.235591299797372</v>
      </c>
      <c r="AD75" s="58">
        <f t="shared" si="62"/>
        <v>4.677351412871954</v>
      </c>
      <c r="AE75" s="44">
        <f t="shared" si="63"/>
        <v>4085.9460143021706</v>
      </c>
      <c r="AF75" s="48">
        <f t="shared" si="64"/>
        <v>5914.053985697829</v>
      </c>
      <c r="AG75" s="48">
        <f t="shared" si="65"/>
        <v>180.9</v>
      </c>
      <c r="AH75" s="50">
        <f t="shared" si="66"/>
        <v>0.67</v>
      </c>
    </row>
    <row r="76" spans="2:34" ht="12.75">
      <c r="B76" s="1">
        <f t="shared" si="67"/>
        <v>68</v>
      </c>
      <c r="D76" s="4">
        <f t="shared" si="41"/>
      </c>
      <c r="E76" s="4">
        <f t="shared" si="55"/>
      </c>
      <c r="F76" s="4">
        <f t="shared" si="42"/>
      </c>
      <c r="H76" s="4">
        <f t="shared" si="43"/>
      </c>
      <c r="I76" s="4">
        <f t="shared" si="56"/>
      </c>
      <c r="J76" s="4">
        <f t="shared" si="44"/>
      </c>
      <c r="L76" s="4">
        <f t="shared" si="45"/>
      </c>
      <c r="M76" s="4">
        <f t="shared" si="57"/>
      </c>
      <c r="N76" s="4">
        <f t="shared" si="46"/>
      </c>
      <c r="P76" s="4">
        <f t="shared" si="47"/>
      </c>
      <c r="Q76" s="4">
        <f t="shared" si="58"/>
      </c>
      <c r="R76" s="4">
        <f t="shared" si="48"/>
      </c>
      <c r="T76" s="4">
        <f t="shared" si="49"/>
      </c>
      <c r="U76" s="4">
        <f t="shared" si="59"/>
      </c>
      <c r="V76" s="4">
        <f t="shared" si="50"/>
      </c>
      <c r="W76" s="18">
        <f t="shared" si="51"/>
        <v>5.0578800767618635</v>
      </c>
      <c r="X76" s="32">
        <f t="shared" si="60"/>
        <v>5.1089697745069325</v>
      </c>
      <c r="Y76" s="27">
        <f t="shared" si="52"/>
        <v>5.1600594722520015</v>
      </c>
      <c r="Z76" s="18">
        <f t="shared" si="53"/>
        <v>2.2580427241147794</v>
      </c>
      <c r="AA76" s="32">
        <f t="shared" si="61"/>
        <v>2.260303027141921</v>
      </c>
      <c r="AB76" s="27">
        <f t="shared" si="54"/>
        <v>2.262563330169063</v>
      </c>
      <c r="AD76" s="58">
        <f t="shared" si="62"/>
        <v>4.786300923226354</v>
      </c>
      <c r="AE76" s="44">
        <f t="shared" si="63"/>
        <v>4207.00102580706</v>
      </c>
      <c r="AF76" s="48">
        <f t="shared" si="64"/>
        <v>5792.99897419294</v>
      </c>
      <c r="AG76" s="48">
        <f t="shared" si="65"/>
        <v>183.60000000000002</v>
      </c>
      <c r="AH76" s="50">
        <f t="shared" si="66"/>
        <v>0.68</v>
      </c>
    </row>
    <row r="77" spans="2:34" ht="12.75">
      <c r="B77" s="1">
        <f t="shared" si="67"/>
        <v>69</v>
      </c>
      <c r="D77" s="4">
        <f t="shared" si="41"/>
      </c>
      <c r="E77" s="4">
        <f t="shared" si="55"/>
      </c>
      <c r="F77" s="4">
        <f t="shared" si="42"/>
      </c>
      <c r="H77" s="4">
        <f t="shared" si="43"/>
      </c>
      <c r="I77" s="4">
        <f t="shared" si="56"/>
      </c>
      <c r="J77" s="4">
        <f t="shared" si="44"/>
      </c>
      <c r="L77" s="4">
        <f t="shared" si="45"/>
      </c>
      <c r="M77" s="4">
        <f t="shared" si="57"/>
      </c>
      <c r="N77" s="4">
        <f t="shared" si="46"/>
      </c>
      <c r="P77" s="4">
        <f t="shared" si="47"/>
      </c>
      <c r="Q77" s="4">
        <f t="shared" si="58"/>
      </c>
      <c r="R77" s="4">
        <f t="shared" si="48"/>
      </c>
      <c r="T77" s="4">
        <f t="shared" si="49"/>
      </c>
      <c r="U77" s="4">
        <f t="shared" si="59"/>
      </c>
      <c r="V77" s="4">
        <f t="shared" si="50"/>
      </c>
      <c r="W77" s="18">
        <f t="shared" si="51"/>
        <v>5.180661235346802</v>
      </c>
      <c r="X77" s="32">
        <f t="shared" si="60"/>
        <v>5.2329911468149515</v>
      </c>
      <c r="Y77" s="27">
        <f t="shared" si="52"/>
        <v>5.285321058283101</v>
      </c>
      <c r="Z77" s="18">
        <f t="shared" si="53"/>
        <v>2.2852856271180784</v>
      </c>
      <c r="AA77" s="32">
        <f t="shared" si="61"/>
        <v>2.2875732003183966</v>
      </c>
      <c r="AB77" s="27">
        <f t="shared" si="54"/>
        <v>2.289860773518715</v>
      </c>
      <c r="AD77" s="58">
        <f t="shared" si="62"/>
        <v>4.897788193684432</v>
      </c>
      <c r="AE77" s="44">
        <f t="shared" si="63"/>
        <v>4330.87577076048</v>
      </c>
      <c r="AF77" s="48">
        <f t="shared" si="64"/>
        <v>5669.12422923952</v>
      </c>
      <c r="AG77" s="48">
        <f t="shared" si="65"/>
        <v>186.3</v>
      </c>
      <c r="AH77" s="50">
        <f t="shared" si="66"/>
        <v>0.6900000000000001</v>
      </c>
    </row>
    <row r="78" spans="2:34" ht="12.75">
      <c r="B78" s="1">
        <f t="shared" si="67"/>
        <v>70</v>
      </c>
      <c r="D78" s="4">
        <f t="shared" si="41"/>
      </c>
      <c r="E78" s="4">
        <f t="shared" si="55"/>
      </c>
      <c r="F78" s="4">
        <f t="shared" si="42"/>
      </c>
      <c r="H78" s="4">
        <f t="shared" si="43"/>
      </c>
      <c r="I78" s="4">
        <f t="shared" si="56"/>
      </c>
      <c r="J78" s="4">
        <f t="shared" si="44"/>
      </c>
      <c r="L78" s="4">
        <f t="shared" si="45"/>
      </c>
      <c r="M78" s="4">
        <f t="shared" si="57"/>
      </c>
      <c r="N78" s="4">
        <f t="shared" si="46"/>
      </c>
      <c r="P78" s="4">
        <f t="shared" si="47"/>
      </c>
      <c r="Q78" s="4">
        <f t="shared" si="58"/>
      </c>
      <c r="R78" s="4">
        <f t="shared" si="48"/>
      </c>
      <c r="T78" s="4">
        <f t="shared" si="49"/>
      </c>
      <c r="U78" s="4">
        <f t="shared" si="59"/>
      </c>
      <c r="V78" s="4">
        <f t="shared" si="50"/>
      </c>
      <c r="W78" s="18">
        <f t="shared" si="51"/>
        <v>5.306422933737879</v>
      </c>
      <c r="X78" s="32">
        <f t="shared" si="60"/>
        <v>5.360023165391797</v>
      </c>
      <c r="Y78" s="27">
        <f t="shared" si="52"/>
        <v>5.413623397045715</v>
      </c>
      <c r="Z78" s="18">
        <f t="shared" si="53"/>
        <v>2.312857211131759</v>
      </c>
      <c r="AA78" s="32">
        <f t="shared" si="61"/>
        <v>2.315172383515274</v>
      </c>
      <c r="AB78" s="27">
        <f t="shared" si="54"/>
        <v>2.3174875558987895</v>
      </c>
      <c r="AD78" s="58">
        <f t="shared" si="62"/>
        <v>5.011872336272691</v>
      </c>
      <c r="AE78" s="44">
        <f t="shared" si="63"/>
        <v>4457.635929191878</v>
      </c>
      <c r="AF78" s="48">
        <f t="shared" si="64"/>
        <v>5542.364070808122</v>
      </c>
      <c r="AG78" s="48">
        <f t="shared" si="65"/>
        <v>189</v>
      </c>
      <c r="AH78" s="50">
        <f t="shared" si="66"/>
        <v>0.7000000000000001</v>
      </c>
    </row>
    <row r="79" spans="2:34" ht="12.75">
      <c r="B79" s="1">
        <f t="shared" si="67"/>
        <v>71</v>
      </c>
      <c r="D79" s="4">
        <f t="shared" si="41"/>
      </c>
      <c r="E79" s="4">
        <f t="shared" si="55"/>
      </c>
      <c r="F79" s="4">
        <f t="shared" si="42"/>
      </c>
      <c r="H79" s="4">
        <f t="shared" si="43"/>
      </c>
      <c r="I79" s="4">
        <f t="shared" si="56"/>
      </c>
      <c r="J79" s="4">
        <f t="shared" si="44"/>
      </c>
      <c r="L79" s="4">
        <f t="shared" si="45"/>
      </c>
      <c r="M79" s="4">
        <f t="shared" si="57"/>
      </c>
      <c r="N79" s="4">
        <f t="shared" si="46"/>
      </c>
      <c r="P79" s="4">
        <f t="shared" si="47"/>
      </c>
      <c r="Q79" s="4">
        <f t="shared" si="58"/>
      </c>
      <c r="R79" s="4">
        <f t="shared" si="48"/>
      </c>
      <c r="T79" s="4">
        <f t="shared" si="49"/>
      </c>
      <c r="U79" s="4">
        <f t="shared" si="59"/>
      </c>
      <c r="V79" s="4">
        <f t="shared" si="50"/>
      </c>
      <c r="W79" s="18">
        <f t="shared" si="51"/>
        <v>5.4352375251987235</v>
      </c>
      <c r="X79" s="32">
        <f t="shared" si="60"/>
        <v>5.490138914342145</v>
      </c>
      <c r="Y79" s="27">
        <f t="shared" si="52"/>
        <v>5.545040303485567</v>
      </c>
      <c r="Z79" s="18">
        <f t="shared" si="53"/>
        <v>2.3407614416365403</v>
      </c>
      <c r="AA79" s="32">
        <f t="shared" si="61"/>
        <v>2.343104546182723</v>
      </c>
      <c r="AB79" s="27">
        <f t="shared" si="54"/>
        <v>2.3454476507289055</v>
      </c>
      <c r="AD79" s="58">
        <f t="shared" si="62"/>
        <v>5.128613839913616</v>
      </c>
      <c r="AE79" s="44">
        <f t="shared" si="63"/>
        <v>4587.348711015128</v>
      </c>
      <c r="AF79" s="48">
        <f t="shared" si="64"/>
        <v>5412.651288984872</v>
      </c>
      <c r="AG79" s="48">
        <f t="shared" si="65"/>
        <v>191.70000000000002</v>
      </c>
      <c r="AH79" s="50">
        <f t="shared" si="66"/>
        <v>0.71</v>
      </c>
    </row>
    <row r="80" spans="2:34" ht="12.75">
      <c r="B80" s="1">
        <f t="shared" si="67"/>
        <v>72</v>
      </c>
      <c r="D80" s="4">
        <f t="shared" si="41"/>
      </c>
      <c r="E80" s="4">
        <f t="shared" si="55"/>
      </c>
      <c r="F80" s="4">
        <f t="shared" si="42"/>
      </c>
      <c r="H80" s="4">
        <f t="shared" si="43"/>
      </c>
      <c r="I80" s="4">
        <f t="shared" si="56"/>
      </c>
      <c r="J80" s="4">
        <f t="shared" si="44"/>
      </c>
      <c r="L80" s="4">
        <f t="shared" si="45"/>
      </c>
      <c r="M80" s="4">
        <f t="shared" si="57"/>
      </c>
      <c r="N80" s="4">
        <f t="shared" si="46"/>
      </c>
      <c r="P80" s="4">
        <f t="shared" si="47"/>
      </c>
      <c r="Q80" s="4">
        <f t="shared" si="58"/>
      </c>
      <c r="R80" s="4">
        <f t="shared" si="48"/>
      </c>
      <c r="T80" s="4">
        <f t="shared" si="49"/>
      </c>
      <c r="U80" s="4">
        <f t="shared" si="59"/>
      </c>
      <c r="V80" s="4">
        <f t="shared" si="50"/>
      </c>
      <c r="W80" s="18">
        <f t="shared" si="51"/>
        <v>5.567179119384462</v>
      </c>
      <c r="X80" s="32">
        <f t="shared" si="60"/>
        <v>5.6234132519034965</v>
      </c>
      <c r="Y80" s="27">
        <f t="shared" si="52"/>
        <v>5.679647384422531</v>
      </c>
      <c r="Z80" s="18">
        <f t="shared" si="53"/>
        <v>2.3690023319559947</v>
      </c>
      <c r="AA80" s="32">
        <f t="shared" si="61"/>
        <v>2.3713737056616564</v>
      </c>
      <c r="AB80" s="27">
        <f t="shared" si="54"/>
        <v>2.373745079367318</v>
      </c>
      <c r="AD80" s="58">
        <f t="shared" si="62"/>
        <v>5.248074602497692</v>
      </c>
      <c r="AE80" s="44">
        <f t="shared" si="63"/>
        <v>4720.082891664101</v>
      </c>
      <c r="AF80" s="48">
        <f t="shared" si="64"/>
        <v>5279.917108335899</v>
      </c>
      <c r="AG80" s="48">
        <f t="shared" si="65"/>
        <v>194.4</v>
      </c>
      <c r="AH80" s="50">
        <f t="shared" si="66"/>
        <v>0.72</v>
      </c>
    </row>
    <row r="81" spans="2:34" ht="12.75">
      <c r="B81" s="1">
        <f t="shared" si="67"/>
        <v>73</v>
      </c>
      <c r="D81" s="4">
        <f t="shared" si="41"/>
      </c>
      <c r="E81" s="4">
        <f t="shared" si="55"/>
      </c>
      <c r="F81" s="4">
        <f t="shared" si="42"/>
      </c>
      <c r="H81" s="4">
        <f t="shared" si="43"/>
      </c>
      <c r="I81" s="4">
        <f t="shared" si="56"/>
      </c>
      <c r="J81" s="4">
        <f t="shared" si="44"/>
      </c>
      <c r="L81" s="4">
        <f t="shared" si="45"/>
      </c>
      <c r="M81" s="4">
        <f t="shared" si="57"/>
      </c>
      <c r="N81" s="4">
        <f t="shared" si="46"/>
      </c>
      <c r="P81" s="4">
        <f t="shared" si="47"/>
      </c>
      <c r="Q81" s="4">
        <f t="shared" si="58"/>
      </c>
      <c r="R81" s="4">
        <f t="shared" si="48"/>
      </c>
      <c r="T81" s="4">
        <f t="shared" si="49"/>
      </c>
      <c r="U81" s="4">
        <f t="shared" si="59"/>
      </c>
      <c r="V81" s="4">
        <f t="shared" si="50"/>
      </c>
      <c r="W81" s="18">
        <f t="shared" si="51"/>
        <v>5.702323624978496</v>
      </c>
      <c r="X81" s="32">
        <f t="shared" si="60"/>
        <v>5.759922853513633</v>
      </c>
      <c r="Y81" s="27">
        <f t="shared" si="52"/>
        <v>5.817522082048769</v>
      </c>
      <c r="Z81" s="18">
        <f t="shared" si="53"/>
        <v>2.3975839438337627</v>
      </c>
      <c r="AA81" s="32">
        <f t="shared" si="61"/>
        <v>2.3999839277615242</v>
      </c>
      <c r="AB81" s="27">
        <f t="shared" si="54"/>
        <v>2.402383911689286</v>
      </c>
      <c r="AD81" s="58">
        <f t="shared" si="62"/>
        <v>5.370317963702493</v>
      </c>
      <c r="AE81" s="44">
        <f t="shared" si="63"/>
        <v>4855.908848558325</v>
      </c>
      <c r="AF81" s="48">
        <f t="shared" si="64"/>
        <v>5144.091151441675</v>
      </c>
      <c r="AG81" s="48">
        <f t="shared" si="65"/>
        <v>197.10000000000002</v>
      </c>
      <c r="AH81" s="50">
        <f t="shared" si="66"/>
        <v>0.73</v>
      </c>
    </row>
    <row r="82" spans="2:34" ht="12.75">
      <c r="B82" s="1">
        <f t="shared" si="67"/>
        <v>74</v>
      </c>
      <c r="D82" s="4">
        <f t="shared" si="41"/>
      </c>
      <c r="E82" s="4">
        <f t="shared" si="55"/>
      </c>
      <c r="F82" s="4">
        <f t="shared" si="42"/>
      </c>
      <c r="H82" s="4">
        <f t="shared" si="43"/>
      </c>
      <c r="I82" s="4">
        <f t="shared" si="56"/>
      </c>
      <c r="J82" s="4">
        <f t="shared" si="44"/>
      </c>
      <c r="L82" s="4">
        <f t="shared" si="45"/>
      </c>
      <c r="M82" s="4">
        <f t="shared" si="57"/>
      </c>
      <c r="N82" s="4">
        <f t="shared" si="46"/>
      </c>
      <c r="P82" s="4">
        <f t="shared" si="47"/>
      </c>
      <c r="Q82" s="4">
        <f t="shared" si="58"/>
      </c>
      <c r="R82" s="4">
        <f t="shared" si="48"/>
      </c>
      <c r="T82" s="4">
        <f t="shared" si="49"/>
      </c>
      <c r="U82" s="4">
        <f t="shared" si="59"/>
      </c>
      <c r="V82" s="4">
        <f t="shared" si="50"/>
      </c>
      <c r="W82" s="18">
        <f t="shared" si="51"/>
        <v>5.840748793364333</v>
      </c>
      <c r="X82" s="32">
        <f t="shared" si="60"/>
        <v>5.899746255923569</v>
      </c>
      <c r="Y82" s="27">
        <f t="shared" si="52"/>
        <v>5.958743718482805</v>
      </c>
      <c r="Z82" s="18">
        <f t="shared" si="53"/>
        <v>2.4265103880177348</v>
      </c>
      <c r="AA82" s="32">
        <f t="shared" si="61"/>
        <v>2.4289393273450797</v>
      </c>
      <c r="AB82" s="27">
        <f t="shared" si="54"/>
        <v>2.4313682666724246</v>
      </c>
      <c r="AD82" s="58">
        <f t="shared" si="62"/>
        <v>5.495408738576209</v>
      </c>
      <c r="AE82" s="44">
        <f t="shared" si="63"/>
        <v>4994.89859841801</v>
      </c>
      <c r="AF82" s="48">
        <f t="shared" si="64"/>
        <v>5005.10140158199</v>
      </c>
      <c r="AG82" s="48">
        <f t="shared" si="65"/>
        <v>199.8</v>
      </c>
      <c r="AH82" s="50">
        <f t="shared" si="66"/>
        <v>0.74</v>
      </c>
    </row>
    <row r="83" spans="2:34" ht="12.75">
      <c r="B83" s="1">
        <f t="shared" si="67"/>
        <v>75</v>
      </c>
      <c r="D83" s="4">
        <f t="shared" si="41"/>
      </c>
      <c r="E83" s="4">
        <f t="shared" si="55"/>
      </c>
      <c r="F83" s="4">
        <f t="shared" si="42"/>
      </c>
      <c r="H83" s="4">
        <f t="shared" si="43"/>
      </c>
      <c r="I83" s="4">
        <f t="shared" si="56"/>
      </c>
      <c r="J83" s="4">
        <f t="shared" si="44"/>
      </c>
      <c r="L83" s="4">
        <f t="shared" si="45"/>
      </c>
      <c r="M83" s="4">
        <f t="shared" si="57"/>
      </c>
      <c r="N83" s="4">
        <f t="shared" si="46"/>
      </c>
      <c r="P83" s="4">
        <f t="shared" si="47"/>
      </c>
      <c r="Q83" s="4">
        <f t="shared" si="58"/>
      </c>
      <c r="R83" s="4">
        <f t="shared" si="48"/>
      </c>
      <c r="T83" s="4">
        <f t="shared" si="49"/>
      </c>
      <c r="U83" s="4">
        <f t="shared" si="59"/>
      </c>
      <c r="V83" s="4">
        <f t="shared" si="50"/>
      </c>
      <c r="W83" s="18">
        <f t="shared" si="51"/>
        <v>5.98253426335752</v>
      </c>
      <c r="X83" s="32">
        <f t="shared" si="60"/>
        <v>6.0429639023813335</v>
      </c>
      <c r="Y83" s="27">
        <f t="shared" si="52"/>
        <v>6.103393541405147</v>
      </c>
      <c r="Z83" s="18">
        <f t="shared" si="53"/>
        <v>2.455785824851278</v>
      </c>
      <c r="AA83" s="32">
        <f t="shared" si="61"/>
        <v>2.458244068920198</v>
      </c>
      <c r="AB83" s="27">
        <f t="shared" si="54"/>
        <v>2.460702312989118</v>
      </c>
      <c r="AD83" s="58">
        <f t="shared" si="62"/>
        <v>5.623413251903453</v>
      </c>
      <c r="AE83" s="44">
        <f t="shared" si="63"/>
        <v>5137.125835448281</v>
      </c>
      <c r="AF83" s="48">
        <f t="shared" si="64"/>
        <v>4862.874164551719</v>
      </c>
      <c r="AG83" s="48">
        <f t="shared" si="65"/>
        <v>202.5</v>
      </c>
      <c r="AH83" s="50">
        <f t="shared" si="66"/>
        <v>0.75</v>
      </c>
    </row>
    <row r="84" spans="2:34" ht="12.75">
      <c r="B84" s="1">
        <f t="shared" si="67"/>
        <v>76</v>
      </c>
      <c r="D84" s="4">
        <f t="shared" si="41"/>
      </c>
      <c r="E84" s="4">
        <f t="shared" si="55"/>
      </c>
      <c r="F84" s="4">
        <f t="shared" si="42"/>
      </c>
      <c r="H84" s="4">
        <f t="shared" si="43"/>
      </c>
      <c r="I84" s="4">
        <f t="shared" si="56"/>
      </c>
      <c r="J84" s="4">
        <f t="shared" si="44"/>
      </c>
      <c r="L84" s="4">
        <f t="shared" si="45"/>
      </c>
      <c r="M84" s="4">
        <f t="shared" si="57"/>
      </c>
      <c r="N84" s="4">
        <f t="shared" si="46"/>
      </c>
      <c r="P84" s="4">
        <f t="shared" si="47"/>
      </c>
      <c r="Q84" s="4">
        <f t="shared" si="58"/>
      </c>
      <c r="R84" s="4">
        <f t="shared" si="48"/>
      </c>
      <c r="T84" s="4">
        <f t="shared" si="49"/>
      </c>
      <c r="U84" s="4">
        <f t="shared" si="59"/>
      </c>
      <c r="V84" s="4">
        <f t="shared" si="50"/>
      </c>
      <c r="W84" s="18">
        <f t="shared" si="51"/>
        <v>6.127761607023485</v>
      </c>
      <c r="X84" s="32">
        <f t="shared" si="60"/>
        <v>6.189658188912611</v>
      </c>
      <c r="Y84" s="27">
        <f t="shared" si="52"/>
        <v>6.251554770801738</v>
      </c>
      <c r="Z84" s="18">
        <f t="shared" si="53"/>
        <v>2.4854144648715986</v>
      </c>
      <c r="AA84" s="32">
        <f t="shared" si="61"/>
        <v>2.4879023672388376</v>
      </c>
      <c r="AB84" s="27">
        <f t="shared" si="54"/>
        <v>2.4903902696060767</v>
      </c>
      <c r="AD84" s="58">
        <f t="shared" si="62"/>
        <v>5.7543993733715295</v>
      </c>
      <c r="AE84" s="44">
        <f t="shared" si="63"/>
        <v>5282.66597041281</v>
      </c>
      <c r="AF84" s="48">
        <f t="shared" si="64"/>
        <v>4717.33402958719</v>
      </c>
      <c r="AG84" s="48">
        <f t="shared" si="65"/>
        <v>205.20000000000002</v>
      </c>
      <c r="AH84" s="50">
        <f t="shared" si="66"/>
        <v>0.76</v>
      </c>
    </row>
    <row r="85" spans="2:34" ht="12.75">
      <c r="B85" s="1">
        <f t="shared" si="67"/>
        <v>77</v>
      </c>
      <c r="D85" s="4">
        <f t="shared" si="41"/>
      </c>
      <c r="E85" s="4">
        <f t="shared" si="55"/>
      </c>
      <c r="F85" s="4">
        <f t="shared" si="42"/>
      </c>
      <c r="H85" s="4">
        <f t="shared" si="43"/>
      </c>
      <c r="I85" s="4">
        <f t="shared" si="56"/>
      </c>
      <c r="J85" s="4">
        <f t="shared" si="44"/>
      </c>
      <c r="L85" s="4">
        <f t="shared" si="45"/>
      </c>
      <c r="M85" s="4">
        <f t="shared" si="57"/>
      </c>
      <c r="N85" s="4">
        <f t="shared" si="46"/>
      </c>
      <c r="P85" s="4">
        <f t="shared" si="47"/>
      </c>
      <c r="Q85" s="4">
        <f t="shared" si="58"/>
      </c>
      <c r="R85" s="4">
        <f t="shared" si="48"/>
      </c>
      <c r="T85" s="4">
        <f t="shared" si="49"/>
      </c>
      <c r="U85" s="4">
        <f t="shared" si="59"/>
      </c>
      <c r="V85" s="4">
        <f t="shared" si="50"/>
      </c>
      <c r="W85" s="18">
        <f t="shared" si="51"/>
        <v>6.276514376607603</v>
      </c>
      <c r="X85" s="32">
        <f t="shared" si="60"/>
        <v>6.339913511724851</v>
      </c>
      <c r="Y85" s="27">
        <f t="shared" si="52"/>
        <v>6.4033126468420996</v>
      </c>
      <c r="Z85" s="18">
        <f t="shared" si="53"/>
        <v>2.515400569415319</v>
      </c>
      <c r="AA85" s="32">
        <f t="shared" si="61"/>
        <v>2.517918487903222</v>
      </c>
      <c r="AB85" s="27">
        <f t="shared" si="54"/>
        <v>2.5204364063911253</v>
      </c>
      <c r="AD85" s="58">
        <f t="shared" si="62"/>
        <v>5.88843655355585</v>
      </c>
      <c r="AE85" s="44">
        <f t="shared" si="63"/>
        <v>5431.59617061761</v>
      </c>
      <c r="AF85" s="48">
        <f t="shared" si="64"/>
        <v>4568.40382938239</v>
      </c>
      <c r="AG85" s="48">
        <f t="shared" si="65"/>
        <v>207.9</v>
      </c>
      <c r="AH85" s="50">
        <f t="shared" si="66"/>
        <v>0.77</v>
      </c>
    </row>
    <row r="86" spans="2:34" ht="12.75">
      <c r="B86" s="1">
        <f t="shared" si="67"/>
        <v>78</v>
      </c>
      <c r="D86" s="4">
        <f t="shared" si="41"/>
      </c>
      <c r="E86" s="4">
        <f t="shared" si="55"/>
      </c>
      <c r="F86" s="4">
        <f t="shared" si="42"/>
      </c>
      <c r="H86" s="4">
        <f t="shared" si="43"/>
      </c>
      <c r="I86" s="4">
        <f t="shared" si="56"/>
      </c>
      <c r="J86" s="4">
        <f t="shared" si="44"/>
      </c>
      <c r="L86" s="4">
        <f t="shared" si="45"/>
      </c>
      <c r="M86" s="4">
        <f t="shared" si="57"/>
      </c>
      <c r="N86" s="4">
        <f t="shared" si="46"/>
      </c>
      <c r="P86" s="4">
        <f t="shared" si="47"/>
      </c>
      <c r="Q86" s="4">
        <f t="shared" si="58"/>
      </c>
      <c r="R86" s="4">
        <f t="shared" si="48"/>
      </c>
      <c r="T86" s="4">
        <f t="shared" si="49"/>
      </c>
      <c r="U86" s="4">
        <f t="shared" si="59"/>
      </c>
      <c r="V86" s="4">
        <f t="shared" si="50"/>
      </c>
      <c r="W86" s="18">
        <f t="shared" si="51"/>
        <v>6.428878152604499</v>
      </c>
      <c r="X86" s="32">
        <f t="shared" si="60"/>
        <v>6.49381631576212</v>
      </c>
      <c r="Y86" s="27">
        <f t="shared" si="52"/>
        <v>6.558754478919742</v>
      </c>
      <c r="Z86" s="18">
        <f t="shared" si="53"/>
        <v>2.5457484512313684</v>
      </c>
      <c r="AA86" s="32">
        <f t="shared" si="61"/>
        <v>2.548296747979348</v>
      </c>
      <c r="AB86" s="27">
        <f t="shared" si="54"/>
        <v>2.5508450447273274</v>
      </c>
      <c r="AD86" s="58">
        <f t="shared" si="62"/>
        <v>6.025595860743535</v>
      </c>
      <c r="AE86" s="44">
        <f t="shared" si="63"/>
        <v>5583.995400826149</v>
      </c>
      <c r="AF86" s="48">
        <f t="shared" si="64"/>
        <v>4416.004599173851</v>
      </c>
      <c r="AG86" s="48">
        <f t="shared" si="65"/>
        <v>210.60000000000002</v>
      </c>
      <c r="AH86" s="50">
        <f t="shared" si="66"/>
        <v>0.78</v>
      </c>
    </row>
    <row r="87" spans="2:34" ht="12.75">
      <c r="B87" s="1">
        <f t="shared" si="67"/>
        <v>79</v>
      </c>
      <c r="D87" s="4">
        <f t="shared" si="41"/>
      </c>
      <c r="E87" s="4">
        <f t="shared" si="55"/>
      </c>
      <c r="F87" s="4">
        <f t="shared" si="42"/>
      </c>
      <c r="H87" s="4">
        <f t="shared" si="43"/>
      </c>
      <c r="I87" s="4">
        <f t="shared" si="56"/>
      </c>
      <c r="J87" s="4">
        <f t="shared" si="44"/>
      </c>
      <c r="L87" s="4">
        <f t="shared" si="45"/>
      </c>
      <c r="M87" s="4">
        <f t="shared" si="57"/>
      </c>
      <c r="N87" s="4">
        <f t="shared" si="46"/>
      </c>
      <c r="P87" s="4">
        <f t="shared" si="47"/>
      </c>
      <c r="Q87" s="4">
        <f t="shared" si="58"/>
      </c>
      <c r="R87" s="4">
        <f t="shared" si="48"/>
      </c>
      <c r="T87" s="4">
        <f t="shared" si="49"/>
      </c>
      <c r="U87" s="4">
        <f t="shared" si="59"/>
      </c>
      <c r="V87" s="4">
        <f t="shared" si="50"/>
      </c>
      <c r="W87" s="18">
        <f t="shared" si="51"/>
        <v>6.584940592994254</v>
      </c>
      <c r="X87" s="32">
        <f t="shared" si="60"/>
        <v>6.651455144438641</v>
      </c>
      <c r="Y87" s="27">
        <f t="shared" si="52"/>
        <v>6.717969695883028</v>
      </c>
      <c r="Z87" s="18">
        <f t="shared" si="53"/>
        <v>2.5764624751012586</v>
      </c>
      <c r="AA87" s="32">
        <f t="shared" si="61"/>
        <v>2.5790415166178766</v>
      </c>
      <c r="AB87" s="27">
        <f t="shared" si="54"/>
        <v>2.5816205581344946</v>
      </c>
      <c r="AD87" s="58">
        <f t="shared" si="62"/>
        <v>6.165950018614778</v>
      </c>
      <c r="AE87" s="44">
        <f t="shared" si="63"/>
        <v>5739.944465127531</v>
      </c>
      <c r="AF87" s="48">
        <f t="shared" si="64"/>
        <v>4260.055534872469</v>
      </c>
      <c r="AG87" s="48">
        <f t="shared" si="65"/>
        <v>213.3</v>
      </c>
      <c r="AH87" s="50">
        <f t="shared" si="66"/>
        <v>0.79</v>
      </c>
    </row>
    <row r="88" spans="2:34" ht="12.75">
      <c r="B88" s="1">
        <f t="shared" si="67"/>
        <v>80</v>
      </c>
      <c r="D88" s="4">
        <f t="shared" si="41"/>
      </c>
      <c r="E88" s="4">
        <f t="shared" si="55"/>
      </c>
      <c r="F88" s="4">
        <f t="shared" si="42"/>
      </c>
      <c r="H88" s="4">
        <f t="shared" si="43"/>
      </c>
      <c r="I88" s="4">
        <f t="shared" si="56"/>
      </c>
      <c r="J88" s="4">
        <f t="shared" si="44"/>
      </c>
      <c r="L88" s="4">
        <f t="shared" si="45"/>
      </c>
      <c r="M88" s="4">
        <f t="shared" si="57"/>
      </c>
      <c r="N88" s="4">
        <f t="shared" si="46"/>
      </c>
      <c r="P88" s="4">
        <f t="shared" si="47"/>
      </c>
      <c r="Q88" s="4">
        <f t="shared" si="58"/>
      </c>
      <c r="R88" s="4">
        <f t="shared" si="48"/>
      </c>
      <c r="T88" s="4">
        <f t="shared" si="49"/>
      </c>
      <c r="U88" s="4">
        <f t="shared" si="59"/>
      </c>
      <c r="V88" s="4">
        <f t="shared" si="50"/>
      </c>
      <c r="W88" s="18">
        <f t="shared" si="51"/>
        <v>6.744791483673824</v>
      </c>
      <c r="X88" s="32">
        <f t="shared" si="60"/>
        <v>6.81292069057962</v>
      </c>
      <c r="Y88" s="27">
        <f t="shared" si="52"/>
        <v>6.881049897485417</v>
      </c>
      <c r="Z88" s="18">
        <f t="shared" si="53"/>
        <v>2.6075470584668556</v>
      </c>
      <c r="AA88" s="32">
        <f t="shared" si="61"/>
        <v>2.610157215682538</v>
      </c>
      <c r="AB88" s="27">
        <f t="shared" si="54"/>
        <v>2.6127673728982206</v>
      </c>
      <c r="AD88" s="58">
        <f t="shared" si="62"/>
        <v>6.309573444801887</v>
      </c>
      <c r="AE88" s="44">
        <f t="shared" si="63"/>
        <v>5899.526049779874</v>
      </c>
      <c r="AF88" s="48">
        <f t="shared" si="64"/>
        <v>4100.473950220126</v>
      </c>
      <c r="AG88" s="48">
        <f t="shared" si="65"/>
        <v>216</v>
      </c>
      <c r="AH88" s="50">
        <f t="shared" si="66"/>
        <v>0.8</v>
      </c>
    </row>
    <row r="89" spans="2:34" ht="12.75">
      <c r="B89" s="1">
        <f t="shared" si="67"/>
        <v>81</v>
      </c>
      <c r="D89" s="4">
        <f t="shared" si="41"/>
      </c>
      <c r="E89" s="4">
        <f t="shared" si="55"/>
      </c>
      <c r="F89" s="4">
        <f t="shared" si="42"/>
      </c>
      <c r="H89" s="4">
        <f t="shared" si="43"/>
      </c>
      <c r="I89" s="4">
        <f t="shared" si="56"/>
      </c>
      <c r="J89" s="4">
        <f t="shared" si="44"/>
      </c>
      <c r="L89" s="4">
        <f t="shared" si="45"/>
      </c>
      <c r="M89" s="4">
        <f t="shared" si="57"/>
      </c>
      <c r="N89" s="4">
        <f t="shared" si="46"/>
      </c>
      <c r="P89" s="4">
        <f t="shared" si="47"/>
      </c>
      <c r="Q89" s="4">
        <f t="shared" si="58"/>
      </c>
      <c r="R89" s="4">
        <f t="shared" si="48"/>
      </c>
      <c r="T89" s="4">
        <f t="shared" si="49"/>
      </c>
      <c r="U89" s="4">
        <f t="shared" si="59"/>
      </c>
      <c r="V89" s="4">
        <f t="shared" si="50"/>
      </c>
      <c r="W89" s="18">
        <f t="shared" si="51"/>
        <v>6.908522790112683</v>
      </c>
      <c r="X89" s="32">
        <f t="shared" si="60"/>
        <v>6.97830584859867</v>
      </c>
      <c r="Y89" s="27">
        <f t="shared" si="52"/>
        <v>7.048088907084657</v>
      </c>
      <c r="Z89" s="18">
        <f t="shared" si="53"/>
        <v>2.6390066720657077</v>
      </c>
      <c r="AA89" s="32">
        <f t="shared" si="61"/>
        <v>2.6416483203860937</v>
      </c>
      <c r="AB89" s="27">
        <f t="shared" si="54"/>
        <v>2.6442899687064796</v>
      </c>
      <c r="AD89" s="58">
        <f t="shared" si="62"/>
        <v>6.456542290346508</v>
      </c>
      <c r="AE89" s="44">
        <f t="shared" si="63"/>
        <v>6062.824767051676</v>
      </c>
      <c r="AF89" s="48">
        <f t="shared" si="64"/>
        <v>3937.1752329483243</v>
      </c>
      <c r="AG89" s="48">
        <f t="shared" si="65"/>
        <v>218.70000000000002</v>
      </c>
      <c r="AH89" s="50">
        <f t="shared" si="66"/>
        <v>0.81</v>
      </c>
    </row>
    <row r="90" spans="2:34" ht="12.75">
      <c r="B90" s="1">
        <f t="shared" si="67"/>
        <v>82</v>
      </c>
      <c r="D90" s="4">
        <f t="shared" si="41"/>
      </c>
      <c r="E90" s="4">
        <f t="shared" si="55"/>
      </c>
      <c r="F90" s="4">
        <f t="shared" si="42"/>
      </c>
      <c r="H90" s="4">
        <f t="shared" si="43"/>
      </c>
      <c r="I90" s="4">
        <f t="shared" si="56"/>
      </c>
      <c r="J90" s="4">
        <f t="shared" si="44"/>
      </c>
      <c r="L90" s="4">
        <f t="shared" si="45"/>
      </c>
      <c r="M90" s="4">
        <f t="shared" si="57"/>
      </c>
      <c r="N90" s="4">
        <f t="shared" si="46"/>
      </c>
      <c r="P90" s="4">
        <f t="shared" si="47"/>
      </c>
      <c r="Q90" s="4">
        <f t="shared" si="58"/>
      </c>
      <c r="R90" s="4">
        <f t="shared" si="48"/>
      </c>
      <c r="T90" s="4">
        <f t="shared" si="49"/>
      </c>
      <c r="U90" s="4">
        <f t="shared" si="59"/>
      </c>
      <c r="V90" s="4">
        <f t="shared" si="50"/>
      </c>
      <c r="W90" s="18">
        <f t="shared" si="51"/>
        <v>7.076228710262445</v>
      </c>
      <c r="X90" s="32">
        <f t="shared" si="60"/>
        <v>7.147705767941863</v>
      </c>
      <c r="Y90" s="27">
        <f t="shared" si="52"/>
        <v>7.2191828256212816</v>
      </c>
      <c r="Z90" s="18">
        <f t="shared" si="53"/>
        <v>2.6708458405740583</v>
      </c>
      <c r="AA90" s="32">
        <f t="shared" si="61"/>
        <v>2.673519359933992</v>
      </c>
      <c r="AB90" s="27">
        <f t="shared" si="54"/>
        <v>2.676192879293926</v>
      </c>
      <c r="AD90" s="58">
        <f t="shared" si="62"/>
        <v>6.606934480075911</v>
      </c>
      <c r="AE90" s="44">
        <f t="shared" si="63"/>
        <v>6229.927200084345</v>
      </c>
      <c r="AF90" s="48">
        <f t="shared" si="64"/>
        <v>3770.072799915655</v>
      </c>
      <c r="AG90" s="48">
        <f t="shared" si="65"/>
        <v>221.4</v>
      </c>
      <c r="AH90" s="50">
        <f t="shared" si="66"/>
        <v>0.8200000000000001</v>
      </c>
    </row>
    <row r="91" spans="2:34" ht="12.75">
      <c r="B91" s="1">
        <f t="shared" si="67"/>
        <v>83</v>
      </c>
      <c r="D91" s="4">
        <f t="shared" si="41"/>
      </c>
      <c r="E91" s="4">
        <f t="shared" si="55"/>
      </c>
      <c r="F91" s="4">
        <f t="shared" si="42"/>
      </c>
      <c r="H91" s="4">
        <f t="shared" si="43"/>
      </c>
      <c r="I91" s="4">
        <f t="shared" si="56"/>
      </c>
      <c r="J91" s="4">
        <f t="shared" si="44"/>
      </c>
      <c r="L91" s="4">
        <f t="shared" si="45"/>
      </c>
      <c r="M91" s="4">
        <f t="shared" si="57"/>
      </c>
      <c r="N91" s="4">
        <f t="shared" si="46"/>
      </c>
      <c r="P91" s="4">
        <f t="shared" si="47"/>
      </c>
      <c r="Q91" s="4">
        <f t="shared" si="58"/>
      </c>
      <c r="R91" s="4">
        <f t="shared" si="48"/>
      </c>
      <c r="T91" s="4">
        <f t="shared" si="49"/>
      </c>
      <c r="U91" s="4">
        <f t="shared" si="59"/>
      </c>
      <c r="V91" s="4">
        <f t="shared" si="50"/>
      </c>
      <c r="W91" s="18">
        <f t="shared" si="51"/>
        <v>7.248005728750845</v>
      </c>
      <c r="X91" s="32">
        <f t="shared" si="60"/>
        <v>7.321217907829136</v>
      </c>
      <c r="Y91" s="27">
        <f t="shared" si="52"/>
        <v>7.394430086907428</v>
      </c>
      <c r="Z91" s="18">
        <f t="shared" si="53"/>
        <v>2.703069143257602</v>
      </c>
      <c r="AA91" s="32">
        <f t="shared" si="61"/>
        <v>2.7057749181757775</v>
      </c>
      <c r="AB91" s="27">
        <f t="shared" si="54"/>
        <v>2.708480693093953</v>
      </c>
      <c r="AD91" s="58">
        <f t="shared" si="62"/>
        <v>6.760829753919768</v>
      </c>
      <c r="AE91" s="44">
        <f t="shared" si="63"/>
        <v>6400.921948799742</v>
      </c>
      <c r="AF91" s="48">
        <f t="shared" si="64"/>
        <v>3599.0780512002584</v>
      </c>
      <c r="AG91" s="48">
        <f t="shared" si="65"/>
        <v>224.10000000000002</v>
      </c>
      <c r="AH91" s="50">
        <f t="shared" si="66"/>
        <v>0.8300000000000001</v>
      </c>
    </row>
    <row r="92" spans="2:34" ht="12.75">
      <c r="B92" s="1">
        <f t="shared" si="67"/>
        <v>84</v>
      </c>
      <c r="D92" s="4">
        <f t="shared" si="41"/>
      </c>
      <c r="E92" s="4">
        <f t="shared" si="55"/>
      </c>
      <c r="F92" s="4">
        <f t="shared" si="42"/>
      </c>
      <c r="H92" s="4">
        <f t="shared" si="43"/>
      </c>
      <c r="I92" s="4">
        <f t="shared" si="56"/>
      </c>
      <c r="J92" s="4">
        <f t="shared" si="44"/>
      </c>
      <c r="L92" s="4">
        <f t="shared" si="45"/>
      </c>
      <c r="M92" s="4">
        <f t="shared" si="57"/>
      </c>
      <c r="N92" s="4">
        <f t="shared" si="46"/>
      </c>
      <c r="P92" s="4">
        <f t="shared" si="47"/>
      </c>
      <c r="Q92" s="4">
        <f t="shared" si="58"/>
      </c>
      <c r="R92" s="4">
        <f t="shared" si="48"/>
      </c>
      <c r="T92" s="4">
        <f t="shared" si="49"/>
      </c>
      <c r="U92" s="4">
        <f t="shared" si="59"/>
      </c>
      <c r="V92" s="4">
        <f t="shared" si="50"/>
      </c>
      <c r="W92" s="18">
        <f t="shared" si="51"/>
        <v>7.42395267239132</v>
      </c>
      <c r="X92" s="32">
        <f t="shared" si="60"/>
        <v>7.498942093324566</v>
      </c>
      <c r="Y92" s="27">
        <f t="shared" si="52"/>
        <v>7.573931514257812</v>
      </c>
      <c r="Z92" s="18">
        <f t="shared" si="53"/>
        <v>2.735681214630098</v>
      </c>
      <c r="AA92" s="32">
        <f t="shared" si="61"/>
        <v>2.7384196342643627</v>
      </c>
      <c r="AB92" s="27">
        <f t="shared" si="54"/>
        <v>2.7411580538986273</v>
      </c>
      <c r="AD92" s="58">
        <f t="shared" si="62"/>
        <v>6.918309709189312</v>
      </c>
      <c r="AE92" s="44">
        <f t="shared" si="63"/>
        <v>6575.899676877014</v>
      </c>
      <c r="AF92" s="48">
        <f t="shared" si="64"/>
        <v>3424.100323122986</v>
      </c>
      <c r="AG92" s="48">
        <f t="shared" si="65"/>
        <v>226.8</v>
      </c>
      <c r="AH92" s="50">
        <f t="shared" si="66"/>
        <v>0.84</v>
      </c>
    </row>
    <row r="93" spans="2:34" ht="12.75">
      <c r="B93" s="1">
        <f t="shared" si="67"/>
        <v>85</v>
      </c>
      <c r="D93" s="4">
        <f t="shared" si="41"/>
      </c>
      <c r="E93" s="4">
        <f t="shared" si="55"/>
      </c>
      <c r="F93" s="4">
        <f t="shared" si="42"/>
      </c>
      <c r="H93" s="4">
        <f t="shared" si="43"/>
      </c>
      <c r="I93" s="4">
        <f t="shared" si="56"/>
      </c>
      <c r="J93" s="4">
        <f t="shared" si="44"/>
      </c>
      <c r="L93" s="4">
        <f t="shared" si="45"/>
      </c>
      <c r="M93" s="4">
        <f t="shared" si="57"/>
      </c>
      <c r="N93" s="4">
        <f t="shared" si="46"/>
      </c>
      <c r="P93" s="4">
        <f t="shared" si="47"/>
      </c>
      <c r="Q93" s="4">
        <f t="shared" si="58"/>
      </c>
      <c r="R93" s="4">
        <f t="shared" si="48"/>
      </c>
      <c r="T93" s="4">
        <f t="shared" si="49"/>
      </c>
      <c r="U93" s="4">
        <f t="shared" si="59"/>
      </c>
      <c r="V93" s="4">
        <f t="shared" si="50"/>
      </c>
      <c r="W93" s="18">
        <f t="shared" si="51"/>
        <v>7.604170767040085</v>
      </c>
      <c r="X93" s="32">
        <f t="shared" si="60"/>
        <v>7.680980572767762</v>
      </c>
      <c r="Y93" s="27">
        <f t="shared" si="52"/>
        <v>7.757790378495439</v>
      </c>
      <c r="Z93" s="18">
        <f t="shared" si="53"/>
        <v>2.768686745119931</v>
      </c>
      <c r="AA93" s="32">
        <f t="shared" si="61"/>
        <v>2.771458203323254</v>
      </c>
      <c r="AB93" s="27">
        <f t="shared" si="54"/>
        <v>2.7742296615265776</v>
      </c>
      <c r="AD93" s="58">
        <f t="shared" si="62"/>
        <v>7.079457843841325</v>
      </c>
      <c r="AE93" s="44">
        <f t="shared" si="63"/>
        <v>6754.9531598236945</v>
      </c>
      <c r="AF93" s="48">
        <f t="shared" si="64"/>
        <v>3245.0468401763055</v>
      </c>
      <c r="AG93" s="48">
        <f t="shared" si="65"/>
        <v>229.50000000000003</v>
      </c>
      <c r="AH93" s="50">
        <f t="shared" si="66"/>
        <v>0.85</v>
      </c>
    </row>
    <row r="94" spans="2:34" ht="12.75">
      <c r="B94" s="1">
        <f t="shared" si="67"/>
        <v>86</v>
      </c>
      <c r="D94" s="4">
        <f t="shared" si="41"/>
      </c>
      <c r="E94" s="4">
        <f t="shared" si="55"/>
      </c>
      <c r="F94" s="4">
        <f t="shared" si="42"/>
      </c>
      <c r="H94" s="4">
        <f t="shared" si="43"/>
      </c>
      <c r="I94" s="4">
        <f t="shared" si="56"/>
      </c>
      <c r="J94" s="4">
        <f t="shared" si="44"/>
      </c>
      <c r="L94" s="4">
        <f t="shared" si="45"/>
      </c>
      <c r="M94" s="4">
        <f t="shared" si="57"/>
      </c>
      <c r="N94" s="4">
        <f t="shared" si="46"/>
      </c>
      <c r="P94" s="4">
        <f t="shared" si="47"/>
      </c>
      <c r="Q94" s="4">
        <f t="shared" si="58"/>
      </c>
      <c r="R94" s="4">
        <f t="shared" si="48"/>
      </c>
      <c r="T94" s="4">
        <f t="shared" si="49"/>
      </c>
      <c r="U94" s="4">
        <f t="shared" si="59"/>
      </c>
      <c r="V94" s="4">
        <f t="shared" si="50"/>
      </c>
      <c r="W94" s="18">
        <f t="shared" si="51"/>
        <v>7.788763695833414</v>
      </c>
      <c r="X94" s="32">
        <f t="shared" si="60"/>
        <v>7.8674380765994085</v>
      </c>
      <c r="Y94" s="27">
        <f t="shared" si="52"/>
        <v>7.946112457365403</v>
      </c>
      <c r="Z94" s="18">
        <f t="shared" si="53"/>
        <v>2.802090481744707</v>
      </c>
      <c r="AA94" s="32">
        <f t="shared" si="61"/>
        <v>2.804895377121829</v>
      </c>
      <c r="AB94" s="27">
        <f t="shared" si="54"/>
        <v>2.807700272498951</v>
      </c>
      <c r="AD94" s="58">
        <f t="shared" si="62"/>
        <v>7.244359600749844</v>
      </c>
      <c r="AE94" s="44">
        <f t="shared" si="63"/>
        <v>6938.177334166492</v>
      </c>
      <c r="AF94" s="48">
        <f t="shared" si="64"/>
        <v>3061.822665833508</v>
      </c>
      <c r="AG94" s="48">
        <f t="shared" si="65"/>
        <v>232.20000000000002</v>
      </c>
      <c r="AH94" s="50">
        <f t="shared" si="66"/>
        <v>0.86</v>
      </c>
    </row>
    <row r="95" spans="2:34" ht="12.75">
      <c r="B95" s="1">
        <f t="shared" si="67"/>
        <v>87</v>
      </c>
      <c r="D95" s="4">
        <f t="shared" si="41"/>
      </c>
      <c r="E95" s="4">
        <f t="shared" si="55"/>
      </c>
      <c r="F95" s="4">
        <f t="shared" si="42"/>
      </c>
      <c r="H95" s="4">
        <f t="shared" si="43"/>
      </c>
      <c r="I95" s="4">
        <f t="shared" si="56"/>
      </c>
      <c r="J95" s="4">
        <f t="shared" si="44"/>
      </c>
      <c r="L95" s="4">
        <f t="shared" si="45"/>
      </c>
      <c r="M95" s="4">
        <f t="shared" si="57"/>
      </c>
      <c r="N95" s="4">
        <f t="shared" si="46"/>
      </c>
      <c r="P95" s="4">
        <f t="shared" si="47"/>
      </c>
      <c r="Q95" s="4">
        <f t="shared" si="58"/>
      </c>
      <c r="R95" s="4">
        <f t="shared" si="48"/>
      </c>
      <c r="T95" s="4">
        <f t="shared" si="49"/>
      </c>
      <c r="U95" s="4">
        <f t="shared" si="59"/>
      </c>
      <c r="V95" s="4">
        <f t="shared" si="50"/>
      </c>
      <c r="W95" s="18">
        <f t="shared" si="51"/>
        <v>7.977837658838678</v>
      </c>
      <c r="X95" s="32">
        <f t="shared" si="60"/>
        <v>8.058421877614826</v>
      </c>
      <c r="Y95" s="27">
        <f t="shared" si="52"/>
        <v>8.139006096390974</v>
      </c>
      <c r="Z95" s="18">
        <f t="shared" si="53"/>
        <v>2.835897228793997</v>
      </c>
      <c r="AA95" s="32">
        <f t="shared" si="61"/>
        <v>2.838735964758756</v>
      </c>
      <c r="AB95" s="27">
        <f t="shared" si="54"/>
        <v>2.8415747007235144</v>
      </c>
      <c r="AD95" s="58">
        <f t="shared" si="62"/>
        <v>7.413102413009118</v>
      </c>
      <c r="AE95" s="44">
        <f t="shared" si="63"/>
        <v>7125.669347787907</v>
      </c>
      <c r="AF95" s="48">
        <f t="shared" si="64"/>
        <v>2874.330652212093</v>
      </c>
      <c r="AG95" s="48">
        <f t="shared" si="65"/>
        <v>234.9</v>
      </c>
      <c r="AH95" s="50">
        <f t="shared" si="66"/>
        <v>0.87</v>
      </c>
    </row>
    <row r="96" spans="2:34" ht="12.75">
      <c r="B96" s="1">
        <f t="shared" si="67"/>
        <v>88</v>
      </c>
      <c r="D96" s="4">
        <f t="shared" si="41"/>
      </c>
      <c r="E96" s="4">
        <f t="shared" si="55"/>
      </c>
      <c r="F96" s="4">
        <f t="shared" si="42"/>
      </c>
      <c r="H96" s="4">
        <f t="shared" si="43"/>
      </c>
      <c r="I96" s="4">
        <f t="shared" si="56"/>
      </c>
      <c r="J96" s="4">
        <f t="shared" si="44"/>
      </c>
      <c r="L96" s="4">
        <f t="shared" si="45"/>
      </c>
      <c r="M96" s="4">
        <f t="shared" si="57"/>
      </c>
      <c r="N96" s="4">
        <f t="shared" si="46"/>
      </c>
      <c r="P96" s="4">
        <f t="shared" si="47"/>
      </c>
      <c r="Q96" s="4">
        <f t="shared" si="58"/>
      </c>
      <c r="R96" s="4">
        <f t="shared" si="48"/>
      </c>
      <c r="T96" s="4">
        <f t="shared" si="49"/>
      </c>
      <c r="U96" s="4">
        <f t="shared" si="59"/>
      </c>
      <c r="V96" s="4">
        <f t="shared" si="50"/>
      </c>
      <c r="W96" s="18">
        <f t="shared" si="51"/>
        <v>8.171501434153392</v>
      </c>
      <c r="X96" s="32">
        <f t="shared" si="60"/>
        <v>8.254041852680194</v>
      </c>
      <c r="Y96" s="27">
        <f t="shared" si="52"/>
        <v>8.336582271206996</v>
      </c>
      <c r="Z96" s="18">
        <f t="shared" si="53"/>
        <v>2.8701118485203128</v>
      </c>
      <c r="AA96" s="32">
        <f t="shared" si="61"/>
        <v>2.8729848333536663</v>
      </c>
      <c r="AB96" s="27">
        <f t="shared" si="54"/>
        <v>2.87585781818702</v>
      </c>
      <c r="AD96" s="58">
        <f t="shared" si="62"/>
        <v>7.585775750291778</v>
      </c>
      <c r="AE96" s="44">
        <f t="shared" si="63"/>
        <v>7317.528611435309</v>
      </c>
      <c r="AF96" s="48">
        <f t="shared" si="64"/>
        <v>2682.4713885646906</v>
      </c>
      <c r="AG96" s="48">
        <f t="shared" si="65"/>
        <v>237.60000000000002</v>
      </c>
      <c r="AH96" s="50">
        <f t="shared" si="66"/>
        <v>0.88</v>
      </c>
    </row>
    <row r="97" spans="2:34" ht="12.75">
      <c r="B97" s="1">
        <f t="shared" si="67"/>
        <v>89</v>
      </c>
      <c r="D97" s="4">
        <f t="shared" si="41"/>
      </c>
      <c r="E97" s="4">
        <f t="shared" si="55"/>
      </c>
      <c r="F97" s="4">
        <f t="shared" si="42"/>
      </c>
      <c r="H97" s="4">
        <f t="shared" si="43"/>
      </c>
      <c r="I97" s="4">
        <f t="shared" si="56"/>
      </c>
      <c r="J97" s="4">
        <f t="shared" si="44"/>
      </c>
      <c r="L97" s="4">
        <f t="shared" si="45"/>
      </c>
      <c r="M97" s="4">
        <f t="shared" si="57"/>
      </c>
      <c r="N97" s="4">
        <f t="shared" si="46"/>
      </c>
      <c r="P97" s="4">
        <f t="shared" si="47"/>
      </c>
      <c r="Q97" s="4">
        <f t="shared" si="58"/>
      </c>
      <c r="R97" s="4">
        <f t="shared" si="48"/>
      </c>
      <c r="T97" s="4">
        <f t="shared" si="49"/>
      </c>
      <c r="U97" s="4">
        <f t="shared" si="59"/>
      </c>
      <c r="V97" s="4">
        <f t="shared" si="50"/>
      </c>
      <c r="W97" s="18">
        <f t="shared" si="51"/>
        <v>8.369866440487463</v>
      </c>
      <c r="X97" s="32">
        <f t="shared" si="60"/>
        <v>8.454410545946933</v>
      </c>
      <c r="Y97" s="27">
        <f t="shared" si="52"/>
        <v>8.538954651406403</v>
      </c>
      <c r="Z97" s="18">
        <f t="shared" si="53"/>
        <v>2.904739261838416</v>
      </c>
      <c r="AA97" s="32">
        <f t="shared" si="61"/>
        <v>2.907646908747163</v>
      </c>
      <c r="AB97" s="27">
        <f t="shared" si="54"/>
        <v>2.91055455565591</v>
      </c>
      <c r="AD97" s="58">
        <f t="shared" si="62"/>
        <v>7.762471166286857</v>
      </c>
      <c r="AE97" s="44">
        <f t="shared" si="63"/>
        <v>7513.85685142984</v>
      </c>
      <c r="AF97" s="48">
        <f t="shared" si="64"/>
        <v>2486.1431485701596</v>
      </c>
      <c r="AG97" s="48">
        <f t="shared" si="65"/>
        <v>240.3</v>
      </c>
      <c r="AH97" s="50">
        <f t="shared" si="66"/>
        <v>0.89</v>
      </c>
    </row>
    <row r="98" spans="2:34" ht="12.75">
      <c r="B98" s="1">
        <f t="shared" si="67"/>
        <v>90</v>
      </c>
      <c r="D98" s="4">
        <f t="shared" si="41"/>
      </c>
      <c r="E98" s="4">
        <f t="shared" si="55"/>
      </c>
      <c r="F98" s="4">
        <f t="shared" si="42"/>
      </c>
      <c r="H98" s="4">
        <f t="shared" si="43"/>
      </c>
      <c r="I98" s="4">
        <f t="shared" si="56"/>
      </c>
      <c r="J98" s="4">
        <f t="shared" si="44"/>
      </c>
      <c r="L98" s="4">
        <f t="shared" si="45"/>
      </c>
      <c r="M98" s="4">
        <f t="shared" si="57"/>
      </c>
      <c r="N98" s="4">
        <f t="shared" si="46"/>
      </c>
      <c r="P98" s="4">
        <f t="shared" si="47"/>
      </c>
      <c r="Q98" s="4">
        <f t="shared" si="58"/>
      </c>
      <c r="R98" s="4">
        <f t="shared" si="48"/>
      </c>
      <c r="T98" s="4">
        <f t="shared" si="49"/>
      </c>
      <c r="U98" s="4">
        <f t="shared" si="59"/>
      </c>
      <c r="V98" s="4">
        <f t="shared" si="50"/>
      </c>
      <c r="W98" s="18">
        <f t="shared" si="51"/>
        <v>8.573046801264658</v>
      </c>
      <c r="X98" s="32">
        <f t="shared" si="60"/>
        <v>8.659643233600665</v>
      </c>
      <c r="Y98" s="27">
        <f t="shared" si="52"/>
        <v>8.746239665936672</v>
      </c>
      <c r="Z98" s="18">
        <f t="shared" si="53"/>
        <v>2.9397844490330742</v>
      </c>
      <c r="AA98" s="32">
        <f t="shared" si="61"/>
        <v>2.9427271762092837</v>
      </c>
      <c r="AB98" s="27">
        <f t="shared" si="54"/>
        <v>2.945669903385493</v>
      </c>
      <c r="AD98" s="58">
        <f t="shared" si="62"/>
        <v>7.943282347242752</v>
      </c>
      <c r="AE98" s="44">
        <f t="shared" si="63"/>
        <v>7714.758163603057</v>
      </c>
      <c r="AF98" s="48">
        <f t="shared" si="64"/>
        <v>2285.2418363969427</v>
      </c>
      <c r="AG98" s="48">
        <f t="shared" si="65"/>
        <v>243.00000000000003</v>
      </c>
      <c r="AH98" s="50">
        <f t="shared" si="66"/>
        <v>0.9</v>
      </c>
    </row>
    <row r="99" spans="2:34" ht="12.75">
      <c r="B99" s="1">
        <f t="shared" si="67"/>
        <v>91</v>
      </c>
      <c r="D99" s="4">
        <f t="shared" si="41"/>
      </c>
      <c r="E99" s="4">
        <f t="shared" si="55"/>
      </c>
      <c r="F99" s="4">
        <f t="shared" si="42"/>
      </c>
      <c r="H99" s="4">
        <f t="shared" si="43"/>
      </c>
      <c r="I99" s="4">
        <f t="shared" si="56"/>
      </c>
      <c r="J99" s="4">
        <f t="shared" si="44"/>
      </c>
      <c r="L99" s="4">
        <f t="shared" si="45"/>
      </c>
      <c r="M99" s="4">
        <f t="shared" si="57"/>
      </c>
      <c r="N99" s="4">
        <f t="shared" si="46"/>
      </c>
      <c r="P99" s="4">
        <f t="shared" si="47"/>
      </c>
      <c r="Q99" s="4">
        <f t="shared" si="58"/>
      </c>
      <c r="R99" s="4">
        <f t="shared" si="48"/>
      </c>
      <c r="T99" s="4">
        <f t="shared" si="49"/>
      </c>
      <c r="U99" s="4">
        <f t="shared" si="59"/>
      </c>
      <c r="V99" s="4">
        <f t="shared" si="50"/>
      </c>
      <c r="W99" s="18">
        <f t="shared" si="51"/>
        <v>8.781159410280107</v>
      </c>
      <c r="X99" s="32">
        <f t="shared" si="60"/>
        <v>8.869857990181927</v>
      </c>
      <c r="Y99" s="27">
        <f t="shared" si="52"/>
        <v>8.958556570083747</v>
      </c>
      <c r="Z99" s="18">
        <f t="shared" si="53"/>
        <v>2.9752524504753457</v>
      </c>
      <c r="AA99" s="32">
        <f t="shared" si="61"/>
        <v>2.9782306811565022</v>
      </c>
      <c r="AB99" s="27">
        <f t="shared" si="54"/>
        <v>2.981208911837659</v>
      </c>
      <c r="AD99" s="58">
        <f t="shared" si="62"/>
        <v>8.128305161640926</v>
      </c>
      <c r="AE99" s="44">
        <f t="shared" si="63"/>
        <v>7920.339068489917</v>
      </c>
      <c r="AF99" s="48">
        <f t="shared" si="64"/>
        <v>2079.660931510083</v>
      </c>
      <c r="AG99" s="48">
        <f t="shared" si="65"/>
        <v>245.70000000000002</v>
      </c>
      <c r="AH99" s="50">
        <f t="shared" si="66"/>
        <v>0.91</v>
      </c>
    </row>
    <row r="100" spans="2:34" ht="12.75">
      <c r="B100" s="1">
        <f t="shared" si="67"/>
        <v>92</v>
      </c>
      <c r="D100" s="4">
        <f t="shared" si="41"/>
      </c>
      <c r="E100" s="4">
        <f t="shared" si="55"/>
      </c>
      <c r="F100" s="4">
        <f t="shared" si="42"/>
      </c>
      <c r="H100" s="4">
        <f t="shared" si="43"/>
      </c>
      <c r="I100" s="4">
        <f t="shared" si="56"/>
      </c>
      <c r="J100" s="4">
        <f t="shared" si="44"/>
      </c>
      <c r="L100" s="4">
        <f t="shared" si="45"/>
      </c>
      <c r="M100" s="4">
        <f t="shared" si="57"/>
      </c>
      <c r="N100" s="4">
        <f t="shared" si="46"/>
      </c>
      <c r="P100" s="4">
        <f t="shared" si="47"/>
      </c>
      <c r="Q100" s="4">
        <f t="shared" si="58"/>
      </c>
      <c r="R100" s="4">
        <f t="shared" si="48"/>
      </c>
      <c r="T100" s="4">
        <f t="shared" si="49"/>
      </c>
      <c r="U100" s="4">
        <f t="shared" si="59"/>
      </c>
      <c r="V100" s="4">
        <f t="shared" si="50"/>
      </c>
      <c r="W100" s="18">
        <f t="shared" si="51"/>
        <v>8.99432399895171</v>
      </c>
      <c r="X100" s="32">
        <f t="shared" si="60"/>
        <v>9.085175756516879</v>
      </c>
      <c r="Y100" s="27">
        <f t="shared" si="52"/>
        <v>9.176027514082048</v>
      </c>
      <c r="Z100" s="18">
        <f t="shared" si="53"/>
        <v>3.0111483673475146</v>
      </c>
      <c r="AA100" s="32">
        <f t="shared" si="61"/>
        <v>3.014162529877392</v>
      </c>
      <c r="AB100" s="27">
        <f t="shared" si="54"/>
        <v>3.0171766924072694</v>
      </c>
      <c r="AD100" s="58">
        <f t="shared" si="62"/>
        <v>8.317637711026642</v>
      </c>
      <c r="AE100" s="44">
        <f t="shared" si="63"/>
        <v>8130.708567807378</v>
      </c>
      <c r="AF100" s="48">
        <f t="shared" si="64"/>
        <v>1869.2914321926219</v>
      </c>
      <c r="AG100" s="48">
        <f t="shared" si="65"/>
        <v>248.4</v>
      </c>
      <c r="AH100" s="50">
        <f t="shared" si="66"/>
        <v>0.92</v>
      </c>
    </row>
    <row r="101" spans="2:34" ht="12.75">
      <c r="B101" s="1">
        <f t="shared" si="67"/>
        <v>93</v>
      </c>
      <c r="D101" s="4">
        <f t="shared" si="41"/>
      </c>
      <c r="E101" s="4">
        <f t="shared" si="55"/>
      </c>
      <c r="F101" s="4">
        <f t="shared" si="42"/>
      </c>
      <c r="H101" s="4">
        <f t="shared" si="43"/>
      </c>
      <c r="I101" s="4">
        <f t="shared" si="56"/>
      </c>
      <c r="J101" s="4">
        <f t="shared" si="44"/>
      </c>
      <c r="L101" s="4">
        <f t="shared" si="45"/>
      </c>
      <c r="M101" s="4">
        <f t="shared" si="57"/>
      </c>
      <c r="N101" s="4">
        <f t="shared" si="46"/>
      </c>
      <c r="P101" s="4">
        <f t="shared" si="47"/>
      </c>
      <c r="Q101" s="4">
        <f t="shared" si="58"/>
      </c>
      <c r="R101" s="4">
        <f t="shared" si="48"/>
      </c>
      <c r="T101" s="4">
        <f t="shared" si="49"/>
      </c>
      <c r="U101" s="4">
        <f t="shared" si="59"/>
      </c>
      <c r="V101" s="4">
        <f t="shared" si="50"/>
      </c>
      <c r="W101" s="18">
        <f t="shared" si="51"/>
        <v>9.212663205204032</v>
      </c>
      <c r="X101" s="32">
        <f t="shared" si="60"/>
        <v>9.305720409297003</v>
      </c>
      <c r="Y101" s="27">
        <f t="shared" si="52"/>
        <v>9.398777613389973</v>
      </c>
      <c r="Z101" s="18">
        <f t="shared" si="53"/>
        <v>3.04747736237676</v>
      </c>
      <c r="AA101" s="32">
        <f t="shared" si="61"/>
        <v>3.050527890267027</v>
      </c>
      <c r="AB101" s="27">
        <f t="shared" si="54"/>
        <v>3.053578418157294</v>
      </c>
      <c r="AD101" s="58">
        <f t="shared" si="62"/>
        <v>8.511380382023694</v>
      </c>
      <c r="AE101" s="44">
        <f t="shared" si="63"/>
        <v>8345.978202248547</v>
      </c>
      <c r="AF101" s="48">
        <f t="shared" si="64"/>
        <v>1654.021797751453</v>
      </c>
      <c r="AG101" s="48">
        <f t="shared" si="65"/>
        <v>251.10000000000002</v>
      </c>
      <c r="AH101" s="50">
        <f t="shared" si="66"/>
        <v>0.93</v>
      </c>
    </row>
    <row r="102" spans="2:34" ht="12.75">
      <c r="B102" s="1">
        <f t="shared" si="67"/>
        <v>94</v>
      </c>
      <c r="D102" s="4">
        <f t="shared" si="41"/>
      </c>
      <c r="E102" s="4">
        <f t="shared" si="55"/>
      </c>
      <c r="F102" s="4">
        <f t="shared" si="42"/>
      </c>
      <c r="H102" s="4">
        <f t="shared" si="43"/>
      </c>
      <c r="I102" s="4">
        <f t="shared" si="56"/>
      </c>
      <c r="J102" s="4">
        <f t="shared" si="44"/>
      </c>
      <c r="L102" s="4">
        <f t="shared" si="45"/>
      </c>
      <c r="M102" s="4">
        <f t="shared" si="57"/>
      </c>
      <c r="N102" s="4">
        <f t="shared" si="46"/>
      </c>
      <c r="P102" s="4">
        <f t="shared" si="47"/>
      </c>
      <c r="Q102" s="4">
        <f t="shared" si="58"/>
      </c>
      <c r="R102" s="4">
        <f t="shared" si="48"/>
      </c>
      <c r="T102" s="4">
        <f t="shared" si="49"/>
      </c>
      <c r="U102" s="4">
        <f t="shared" si="59"/>
      </c>
      <c r="V102" s="4">
        <f t="shared" si="50"/>
      </c>
      <c r="W102" s="18">
        <f t="shared" si="51"/>
        <v>9.43630264402441</v>
      </c>
      <c r="X102" s="32">
        <f t="shared" si="60"/>
        <v>9.531618832347888</v>
      </c>
      <c r="Y102" s="27">
        <f t="shared" si="52"/>
        <v>9.626935020671366</v>
      </c>
      <c r="Z102" s="18">
        <f t="shared" si="53"/>
        <v>3.0842446605776956</v>
      </c>
      <c r="AA102" s="32">
        <f t="shared" si="61"/>
        <v>3.087331992570266</v>
      </c>
      <c r="AB102" s="27">
        <f t="shared" si="54"/>
        <v>3.090419324562836</v>
      </c>
      <c r="AD102" s="58">
        <f t="shared" si="62"/>
        <v>8.709635899560734</v>
      </c>
      <c r="AE102" s="44">
        <f t="shared" si="63"/>
        <v>8566.262110623036</v>
      </c>
      <c r="AF102" s="48">
        <f t="shared" si="64"/>
        <v>1433.7378893769637</v>
      </c>
      <c r="AG102" s="48">
        <f t="shared" si="65"/>
        <v>253.8</v>
      </c>
      <c r="AH102" s="50">
        <f t="shared" si="66"/>
        <v>0.9400000000000001</v>
      </c>
    </row>
    <row r="103" spans="2:34" ht="13.5" thickBot="1">
      <c r="B103" s="1">
        <f t="shared" si="67"/>
        <v>95</v>
      </c>
      <c r="D103" s="4">
        <f t="shared" si="41"/>
      </c>
      <c r="E103" s="4">
        <f t="shared" si="55"/>
      </c>
      <c r="F103" s="4">
        <f t="shared" si="42"/>
      </c>
      <c r="H103" s="4">
        <f t="shared" si="43"/>
      </c>
      <c r="I103" s="4">
        <f t="shared" si="56"/>
      </c>
      <c r="J103" s="4">
        <f t="shared" si="44"/>
      </c>
      <c r="L103" s="4">
        <f t="shared" si="45"/>
      </c>
      <c r="M103" s="4">
        <f t="shared" si="57"/>
      </c>
      <c r="N103" s="4">
        <f t="shared" si="46"/>
      </c>
      <c r="P103" s="4">
        <f t="shared" si="47"/>
      </c>
      <c r="Q103" s="4">
        <f t="shared" si="58"/>
      </c>
      <c r="R103" s="4">
        <f t="shared" si="48"/>
      </c>
      <c r="T103" s="4">
        <f t="shared" si="49"/>
      </c>
      <c r="U103" s="4">
        <f t="shared" si="59"/>
      </c>
      <c r="V103" s="4">
        <f t="shared" si="50"/>
      </c>
      <c r="W103" s="23">
        <f t="shared" si="51"/>
        <v>9.665370979731804</v>
      </c>
      <c r="X103" s="33">
        <f t="shared" si="60"/>
        <v>9.763000989628086</v>
      </c>
      <c r="Y103" s="29">
        <f t="shared" si="52"/>
        <v>9.860630999524368</v>
      </c>
      <c r="Z103" s="18">
        <f t="shared" si="53"/>
        <v>3.1214555500038466</v>
      </c>
      <c r="AA103" s="32">
        <f t="shared" si="61"/>
        <v>3.1245801301339804</v>
      </c>
      <c r="AB103" s="27">
        <f t="shared" si="54"/>
        <v>3.1277047102641142</v>
      </c>
      <c r="AD103" s="58">
        <f t="shared" si="62"/>
        <v>8.91250938133738</v>
      </c>
      <c r="AE103" s="44">
        <f t="shared" si="63"/>
        <v>8791.677090374866</v>
      </c>
      <c r="AF103" s="48">
        <f t="shared" si="64"/>
        <v>1208.3229096251343</v>
      </c>
      <c r="AG103" s="48">
        <f t="shared" si="65"/>
        <v>256.5</v>
      </c>
      <c r="AH103" s="50">
        <f t="shared" si="66"/>
        <v>0.9500000000000001</v>
      </c>
    </row>
    <row r="104" spans="2:34" ht="12.75">
      <c r="B104" s="1">
        <f t="shared" si="67"/>
        <v>96</v>
      </c>
      <c r="D104" s="4">
        <f aca="true" t="shared" si="68" ref="D104:D135">IF(NOT(E104=""),E104+(E104*D$6),"")</f>
      </c>
      <c r="E104" s="4">
        <f t="shared" si="55"/>
      </c>
      <c r="F104" s="4">
        <f aca="true" t="shared" si="69" ref="F104:F135">IF(NOT(E104=""),E104+(E104*F$6),"")</f>
      </c>
      <c r="H104" s="4">
        <f aca="true" t="shared" si="70" ref="H104:H135">IF(NOT(I104=""),I104+(I104*H$6),"")</f>
      </c>
      <c r="I104" s="4">
        <f t="shared" si="56"/>
      </c>
      <c r="J104" s="4">
        <f aca="true" t="shared" si="71" ref="J104:J135">IF(NOT(I104=""),I104+(I104*J$6),"")</f>
      </c>
      <c r="L104" s="4">
        <f aca="true" t="shared" si="72" ref="L104:L135">IF(NOT(M104=""),M104+(M104*L$6),"")</f>
      </c>
      <c r="M104" s="4">
        <f t="shared" si="57"/>
      </c>
      <c r="N104" s="4">
        <f aca="true" t="shared" si="73" ref="N104:N135">IF(NOT(M104=""),M104+(M104*N$6),"")</f>
      </c>
      <c r="P104" s="4">
        <f aca="true" t="shared" si="74" ref="P104:P135">IF(NOT(Q104=""),Q104+(Q104*P$6),"")</f>
      </c>
      <c r="Q104" s="4">
        <f t="shared" si="58"/>
      </c>
      <c r="R104" s="4">
        <f aca="true" t="shared" si="75" ref="R104:R135">IF(NOT(Q104=""),Q104+(Q104*R$6),"")</f>
      </c>
      <c r="T104" s="4">
        <f aca="true" t="shared" si="76" ref="T104:T135">IF(NOT(U104=""),U104+(U104*T$6),"")</f>
      </c>
      <c r="U104" s="4">
        <f t="shared" si="59"/>
      </c>
      <c r="V104" s="4">
        <f aca="true" t="shared" si="77" ref="V104:V135">IF(NOT(U104=""),U104+(U104*V$6),"")</f>
      </c>
      <c r="W104" s="4">
        <f aca="true" t="shared" si="78" ref="W104:W135">IF(NOT(X104=""),X104+(X104*W$6),"")</f>
      </c>
      <c r="X104" s="4">
        <f t="shared" si="60"/>
      </c>
      <c r="Y104" s="4">
        <f aca="true" t="shared" si="79" ref="Y104:Y135">IF(NOT(X104=""),X104+(X104*Y$6),"")</f>
      </c>
      <c r="Z104" s="18">
        <f aca="true" t="shared" si="80" ref="Z104:Z135">IF(NOT(AA104=""),AA104+(AA104*Z$6),"")</f>
        <v>3.1591153825082134</v>
      </c>
      <c r="AA104" s="32">
        <f t="shared" si="61"/>
        <v>3.1622776601683817</v>
      </c>
      <c r="AB104" s="27">
        <f aca="true" t="shared" si="81" ref="AB104:AB135">IF(NOT(AA104=""),AA104+(AA104*AB$6),"")</f>
        <v>3.16543993782855</v>
      </c>
      <c r="AD104" s="58">
        <f t="shared" si="62"/>
        <v>9.120108393559018</v>
      </c>
      <c r="AE104" s="44">
        <f t="shared" si="63"/>
        <v>9022.342659510019</v>
      </c>
      <c r="AF104" s="48">
        <f t="shared" si="64"/>
        <v>977.6573404899809</v>
      </c>
      <c r="AG104" s="48">
        <f t="shared" si="65"/>
        <v>259.20000000000005</v>
      </c>
      <c r="AH104" s="50">
        <f t="shared" si="66"/>
        <v>0.96</v>
      </c>
    </row>
    <row r="105" spans="2:34" ht="12.75">
      <c r="B105" s="1">
        <f t="shared" si="67"/>
        <v>97</v>
      </c>
      <c r="D105" s="4">
        <f t="shared" si="68"/>
      </c>
      <c r="E105" s="4">
        <f t="shared" si="55"/>
      </c>
      <c r="F105" s="4">
        <f t="shared" si="69"/>
      </c>
      <c r="H105" s="4">
        <f t="shared" si="70"/>
      </c>
      <c r="I105" s="4">
        <f t="shared" si="56"/>
      </c>
      <c r="J105" s="4">
        <f t="shared" si="71"/>
      </c>
      <c r="L105" s="4">
        <f t="shared" si="72"/>
      </c>
      <c r="M105" s="4">
        <f t="shared" si="57"/>
      </c>
      <c r="N105" s="4">
        <f t="shared" si="73"/>
      </c>
      <c r="P105" s="4">
        <f t="shared" si="74"/>
      </c>
      <c r="Q105" s="4">
        <f t="shared" si="58"/>
      </c>
      <c r="R105" s="4">
        <f t="shared" si="75"/>
      </c>
      <c r="T105" s="4">
        <f t="shared" si="76"/>
      </c>
      <c r="U105" s="4">
        <f t="shared" si="59"/>
      </c>
      <c r="V105" s="4">
        <f t="shared" si="77"/>
      </c>
      <c r="W105" s="4">
        <f t="shared" si="78"/>
      </c>
      <c r="X105" s="4">
        <f t="shared" si="60"/>
      </c>
      <c r="Y105" s="4">
        <f t="shared" si="79"/>
      </c>
      <c r="Z105" s="18">
        <f t="shared" si="80"/>
        <v>3.1972295745129906</v>
      </c>
      <c r="AA105" s="32">
        <f t="shared" si="61"/>
        <v>3.200430004517508</v>
      </c>
      <c r="AB105" s="27">
        <f t="shared" si="81"/>
        <v>3.2036304345220254</v>
      </c>
      <c r="AD105" s="58">
        <f t="shared" si="62"/>
        <v>9.33254300796983</v>
      </c>
      <c r="AE105" s="44">
        <f t="shared" si="63"/>
        <v>9258.381119966478</v>
      </c>
      <c r="AF105" s="48">
        <f t="shared" si="64"/>
        <v>741.6188800335221</v>
      </c>
      <c r="AG105" s="48">
        <f t="shared" si="65"/>
        <v>261.90000000000003</v>
      </c>
      <c r="AH105" s="50">
        <f t="shared" si="66"/>
        <v>0.97</v>
      </c>
    </row>
    <row r="106" spans="2:34" ht="12.75">
      <c r="B106" s="1">
        <f t="shared" si="67"/>
        <v>98</v>
      </c>
      <c r="D106" s="4">
        <f t="shared" si="68"/>
      </c>
      <c r="E106" s="4">
        <f t="shared" si="55"/>
      </c>
      <c r="F106" s="4">
        <f t="shared" si="69"/>
      </c>
      <c r="H106" s="4">
        <f t="shared" si="70"/>
      </c>
      <c r="I106" s="4">
        <f t="shared" si="56"/>
      </c>
      <c r="J106" s="4">
        <f t="shared" si="71"/>
      </c>
      <c r="L106" s="4">
        <f t="shared" si="72"/>
      </c>
      <c r="M106" s="4">
        <f t="shared" si="57"/>
      </c>
      <c r="N106" s="4">
        <f t="shared" si="73"/>
      </c>
      <c r="P106" s="4">
        <f t="shared" si="74"/>
      </c>
      <c r="Q106" s="4">
        <f t="shared" si="58"/>
      </c>
      <c r="R106" s="4">
        <f t="shared" si="75"/>
      </c>
      <c r="T106" s="4">
        <f t="shared" si="76"/>
      </c>
      <c r="U106" s="4">
        <f t="shared" si="59"/>
      </c>
      <c r="V106" s="4">
        <f t="shared" si="77"/>
      </c>
      <c r="W106" s="4">
        <f t="shared" si="78"/>
      </c>
      <c r="X106" s="4">
        <f t="shared" si="60"/>
      </c>
      <c r="Y106" s="4">
        <f t="shared" si="79"/>
      </c>
      <c r="Z106" s="18">
        <f t="shared" si="80"/>
        <v>3.2358036077885934</v>
      </c>
      <c r="AA106" s="32">
        <f t="shared" si="61"/>
        <v>3.2390426504390324</v>
      </c>
      <c r="AB106" s="27">
        <f t="shared" si="81"/>
        <v>3.2422816930894713</v>
      </c>
      <c r="AD106" s="58">
        <f t="shared" si="62"/>
        <v>9.549925860214275</v>
      </c>
      <c r="AE106" s="44">
        <f t="shared" si="63"/>
        <v>9499.917622460305</v>
      </c>
      <c r="AF106" s="48">
        <f t="shared" si="64"/>
        <v>500.0823775396948</v>
      </c>
      <c r="AG106" s="48">
        <f t="shared" si="65"/>
        <v>264.6</v>
      </c>
      <c r="AH106" s="50">
        <f t="shared" si="66"/>
        <v>0.98</v>
      </c>
    </row>
    <row r="107" spans="2:34" ht="12.75">
      <c r="B107" s="1">
        <f t="shared" si="67"/>
        <v>99</v>
      </c>
      <c r="D107" s="4">
        <f t="shared" si="68"/>
      </c>
      <c r="E107" s="4">
        <f t="shared" si="55"/>
      </c>
      <c r="F107" s="4">
        <f t="shared" si="69"/>
      </c>
      <c r="H107" s="4">
        <f t="shared" si="70"/>
      </c>
      <c r="I107" s="4">
        <f t="shared" si="56"/>
      </c>
      <c r="J107" s="4">
        <f t="shared" si="71"/>
      </c>
      <c r="L107" s="4">
        <f t="shared" si="72"/>
      </c>
      <c r="M107" s="4">
        <f t="shared" si="57"/>
      </c>
      <c r="N107" s="4">
        <f t="shared" si="73"/>
      </c>
      <c r="P107" s="4">
        <f t="shared" si="74"/>
      </c>
      <c r="Q107" s="4">
        <f t="shared" si="58"/>
      </c>
      <c r="R107" s="4">
        <f t="shared" si="75"/>
      </c>
      <c r="T107" s="4">
        <f t="shared" si="76"/>
      </c>
      <c r="U107" s="4">
        <f t="shared" si="59"/>
      </c>
      <c r="V107" s="4">
        <f t="shared" si="77"/>
      </c>
      <c r="W107" s="4">
        <f t="shared" si="78"/>
      </c>
      <c r="X107" s="4">
        <f t="shared" si="60"/>
      </c>
      <c r="Y107" s="4">
        <f t="shared" si="79"/>
      </c>
      <c r="Z107" s="18">
        <f t="shared" si="80"/>
        <v>3.2748430302420672</v>
      </c>
      <c r="AA107" s="32">
        <f t="shared" si="61"/>
        <v>3.2781211513934605</v>
      </c>
      <c r="AB107" s="27">
        <f t="shared" si="81"/>
        <v>3.2813992725448538</v>
      </c>
      <c r="AD107" s="58">
        <f t="shared" si="62"/>
        <v>9.77237220955802</v>
      </c>
      <c r="AE107" s="44">
        <f t="shared" si="63"/>
        <v>9747.080232842243</v>
      </c>
      <c r="AF107" s="48">
        <f t="shared" si="64"/>
        <v>252.91976715775672</v>
      </c>
      <c r="AG107" s="48">
        <f t="shared" si="65"/>
        <v>267.3</v>
      </c>
      <c r="AH107" s="50">
        <f t="shared" si="66"/>
        <v>0.99</v>
      </c>
    </row>
    <row r="108" spans="2:34" ht="12.75">
      <c r="B108" s="1">
        <f t="shared" si="67"/>
        <v>100</v>
      </c>
      <c r="D108" s="4">
        <f t="shared" si="68"/>
      </c>
      <c r="E108" s="4">
        <f t="shared" si="55"/>
      </c>
      <c r="F108" s="4">
        <f t="shared" si="69"/>
      </c>
      <c r="H108" s="4">
        <f t="shared" si="70"/>
      </c>
      <c r="I108" s="4">
        <f t="shared" si="56"/>
      </c>
      <c r="J108" s="4">
        <f t="shared" si="71"/>
      </c>
      <c r="L108" s="4">
        <f t="shared" si="72"/>
      </c>
      <c r="M108" s="4">
        <f t="shared" si="57"/>
      </c>
      <c r="N108" s="4">
        <f t="shared" si="73"/>
      </c>
      <c r="P108" s="4">
        <f t="shared" si="74"/>
      </c>
      <c r="Q108" s="4">
        <f t="shared" si="58"/>
      </c>
      <c r="R108" s="4">
        <f t="shared" si="75"/>
      </c>
      <c r="T108" s="4">
        <f t="shared" si="76"/>
      </c>
      <c r="U108" s="4">
        <f t="shared" si="59"/>
      </c>
      <c r="V108" s="4">
        <f t="shared" si="77"/>
      </c>
      <c r="W108" s="4">
        <f t="shared" si="78"/>
      </c>
      <c r="X108" s="4">
        <f t="shared" si="60"/>
      </c>
      <c r="Y108" s="4">
        <f t="shared" si="79"/>
      </c>
      <c r="Z108" s="18">
        <f t="shared" si="80"/>
        <v>3.3143534567150166</v>
      </c>
      <c r="AA108" s="32">
        <f t="shared" si="61"/>
        <v>3.3176711278428592</v>
      </c>
      <c r="AB108" s="27">
        <f t="shared" si="81"/>
        <v>3.320988798970702</v>
      </c>
      <c r="AD108" s="58">
        <f t="shared" si="62"/>
      </c>
      <c r="AE108" s="44">
        <f t="shared" si="63"/>
      </c>
      <c r="AF108" s="48">
        <f t="shared" si="64"/>
      </c>
      <c r="AG108" s="48">
        <f t="shared" si="65"/>
      </c>
      <c r="AH108" s="50">
        <f t="shared" si="66"/>
      </c>
    </row>
    <row r="109" spans="2:34" ht="12.75">
      <c r="B109" s="1">
        <f t="shared" si="67"/>
        <v>101</v>
      </c>
      <c r="D109" s="4">
        <f t="shared" si="68"/>
      </c>
      <c r="E109" s="4">
        <f t="shared" si="55"/>
      </c>
      <c r="F109" s="4">
        <f t="shared" si="69"/>
      </c>
      <c r="H109" s="4">
        <f t="shared" si="70"/>
      </c>
      <c r="I109" s="4">
        <f t="shared" si="56"/>
      </c>
      <c r="J109" s="4">
        <f t="shared" si="71"/>
      </c>
      <c r="L109" s="4">
        <f t="shared" si="72"/>
      </c>
      <c r="M109" s="4">
        <f t="shared" si="57"/>
      </c>
      <c r="N109" s="4">
        <f t="shared" si="73"/>
      </c>
      <c r="P109" s="4">
        <f t="shared" si="74"/>
      </c>
      <c r="Q109" s="4">
        <f t="shared" si="58"/>
      </c>
      <c r="R109" s="4">
        <f t="shared" si="75"/>
      </c>
      <c r="T109" s="4">
        <f t="shared" si="76"/>
      </c>
      <c r="U109" s="4">
        <f t="shared" si="59"/>
      </c>
      <c r="V109" s="4">
        <f t="shared" si="77"/>
      </c>
      <c r="W109" s="4">
        <f t="shared" si="78"/>
      </c>
      <c r="X109" s="4">
        <f t="shared" si="60"/>
      </c>
      <c r="Y109" s="4">
        <f t="shared" si="79"/>
      </c>
      <c r="Z109" s="18">
        <f t="shared" si="80"/>
        <v>3.3543405697911575</v>
      </c>
      <c r="AA109" s="32">
        <f t="shared" si="61"/>
        <v>3.3576982680592167</v>
      </c>
      <c r="AB109" s="27">
        <f t="shared" si="81"/>
        <v>3.361055966327276</v>
      </c>
      <c r="AD109" s="58">
        <f t="shared" si="62"/>
      </c>
      <c r="AE109" s="44">
        <f t="shared" si="63"/>
      </c>
      <c r="AF109" s="48">
        <f t="shared" si="64"/>
      </c>
      <c r="AG109" s="48">
        <f t="shared" si="65"/>
      </c>
      <c r="AH109" s="50">
        <f t="shared" si="66"/>
      </c>
    </row>
    <row r="110" spans="2:34" ht="12.75">
      <c r="B110" s="1">
        <f t="shared" si="67"/>
        <v>102</v>
      </c>
      <c r="D110" s="4">
        <f t="shared" si="68"/>
      </c>
      <c r="E110" s="4">
        <f t="shared" si="55"/>
      </c>
      <c r="F110" s="4">
        <f t="shared" si="69"/>
      </c>
      <c r="H110" s="4">
        <f t="shared" si="70"/>
      </c>
      <c r="I110" s="4">
        <f t="shared" si="56"/>
      </c>
      <c r="J110" s="4">
        <f t="shared" si="71"/>
      </c>
      <c r="L110" s="4">
        <f t="shared" si="72"/>
      </c>
      <c r="M110" s="4">
        <f t="shared" si="57"/>
      </c>
      <c r="N110" s="4">
        <f t="shared" si="73"/>
      </c>
      <c r="P110" s="4">
        <f t="shared" si="74"/>
      </c>
      <c r="Q110" s="4">
        <f t="shared" si="58"/>
      </c>
      <c r="R110" s="4">
        <f t="shared" si="75"/>
      </c>
      <c r="T110" s="4">
        <f t="shared" si="76"/>
      </c>
      <c r="U110" s="4">
        <f t="shared" si="59"/>
      </c>
      <c r="V110" s="4">
        <f t="shared" si="77"/>
      </c>
      <c r="W110" s="4">
        <f t="shared" si="78"/>
      </c>
      <c r="X110" s="4">
        <f t="shared" si="60"/>
      </c>
      <c r="Y110" s="4">
        <f t="shared" si="79"/>
      </c>
      <c r="Z110" s="18">
        <f t="shared" si="80"/>
        <v>3.3948101206136188</v>
      </c>
      <c r="AA110" s="32">
        <f t="shared" si="61"/>
        <v>3.3982083289425615</v>
      </c>
      <c r="AB110" s="27">
        <f t="shared" si="81"/>
        <v>3.4016065372715043</v>
      </c>
      <c r="AD110" s="58">
        <f t="shared" si="62"/>
      </c>
      <c r="AE110" s="44">
        <f t="shared" si="63"/>
      </c>
      <c r="AF110" s="48">
        <f t="shared" si="64"/>
      </c>
      <c r="AG110" s="48">
        <f t="shared" si="65"/>
      </c>
      <c r="AH110" s="50">
        <f t="shared" si="66"/>
      </c>
    </row>
    <row r="111" spans="2:34" ht="12.75">
      <c r="B111" s="1">
        <f t="shared" si="67"/>
        <v>103</v>
      </c>
      <c r="D111" s="4">
        <f t="shared" si="68"/>
      </c>
      <c r="E111" s="4">
        <f t="shared" si="55"/>
      </c>
      <c r="F111" s="4">
        <f t="shared" si="69"/>
      </c>
      <c r="H111" s="4">
        <f t="shared" si="70"/>
      </c>
      <c r="I111" s="4">
        <f t="shared" si="56"/>
      </c>
      <c r="J111" s="4">
        <f t="shared" si="71"/>
      </c>
      <c r="L111" s="4">
        <f t="shared" si="72"/>
      </c>
      <c r="M111" s="4">
        <f t="shared" si="57"/>
      </c>
      <c r="N111" s="4">
        <f t="shared" si="73"/>
      </c>
      <c r="P111" s="4">
        <f t="shared" si="74"/>
      </c>
      <c r="Q111" s="4">
        <f t="shared" si="58"/>
      </c>
      <c r="R111" s="4">
        <f t="shared" si="75"/>
      </c>
      <c r="T111" s="4">
        <f t="shared" si="76"/>
      </c>
      <c r="U111" s="4">
        <f t="shared" si="59"/>
      </c>
      <c r="V111" s="4">
        <f t="shared" si="77"/>
      </c>
      <c r="W111" s="4">
        <f t="shared" si="78"/>
      </c>
      <c r="X111" s="4">
        <f t="shared" si="60"/>
      </c>
      <c r="Y111" s="4">
        <f t="shared" si="79"/>
      </c>
      <c r="Z111" s="18">
        <f t="shared" si="80"/>
        <v>3.435767929712094</v>
      </c>
      <c r="AA111" s="32">
        <f t="shared" si="61"/>
        <v>3.439207136848943</v>
      </c>
      <c r="AB111" s="27">
        <f t="shared" si="81"/>
        <v>3.4426463439857917</v>
      </c>
      <c r="AD111" s="58">
        <f t="shared" si="62"/>
      </c>
      <c r="AE111" s="44">
        <f t="shared" si="63"/>
      </c>
      <c r="AF111" s="48">
        <f t="shared" si="64"/>
      </c>
      <c r="AG111" s="48">
        <f t="shared" si="65"/>
      </c>
      <c r="AH111" s="50">
        <f t="shared" si="66"/>
      </c>
    </row>
    <row r="112" spans="2:34" ht="12.75">
      <c r="B112" s="1">
        <f t="shared" si="67"/>
        <v>104</v>
      </c>
      <c r="D112" s="4">
        <f t="shared" si="68"/>
      </c>
      <c r="E112" s="4">
        <f t="shared" si="55"/>
      </c>
      <c r="F112" s="4">
        <f t="shared" si="69"/>
      </c>
      <c r="H112" s="4">
        <f t="shared" si="70"/>
      </c>
      <c r="I112" s="4">
        <f t="shared" si="56"/>
      </c>
      <c r="J112" s="4">
        <f t="shared" si="71"/>
      </c>
      <c r="L112" s="4">
        <f t="shared" si="72"/>
      </c>
      <c r="M112" s="4">
        <f t="shared" si="57"/>
      </c>
      <c r="N112" s="4">
        <f t="shared" si="73"/>
      </c>
      <c r="P112" s="4">
        <f t="shared" si="74"/>
      </c>
      <c r="Q112" s="4">
        <f t="shared" si="58"/>
      </c>
      <c r="R112" s="4">
        <f t="shared" si="75"/>
      </c>
      <c r="T112" s="4">
        <f t="shared" si="76"/>
      </c>
      <c r="U112" s="4">
        <f t="shared" si="59"/>
      </c>
      <c r="V112" s="4">
        <f t="shared" si="77"/>
      </c>
      <c r="W112" s="4">
        <f t="shared" si="78"/>
      </c>
      <c r="X112" s="4">
        <f t="shared" si="60"/>
      </c>
      <c r="Y112" s="4">
        <f t="shared" si="79"/>
      </c>
      <c r="Z112" s="18">
        <f t="shared" si="80"/>
        <v>3.477219887839985</v>
      </c>
      <c r="AA112" s="32">
        <f t="shared" si="61"/>
        <v>3.4807005884284132</v>
      </c>
      <c r="AB112" s="27">
        <f t="shared" si="81"/>
        <v>3.4841812890168415</v>
      </c>
      <c r="AD112" s="58">
        <f t="shared" si="62"/>
      </c>
      <c r="AE112" s="44">
        <f t="shared" si="63"/>
      </c>
      <c r="AF112" s="48">
        <f t="shared" si="64"/>
      </c>
      <c r="AG112" s="48">
        <f t="shared" si="65"/>
      </c>
      <c r="AH112" s="50">
        <f t="shared" si="66"/>
      </c>
    </row>
    <row r="113" spans="2:34" ht="12.75">
      <c r="B113" s="1">
        <f t="shared" si="67"/>
        <v>105</v>
      </c>
      <c r="D113" s="4">
        <f t="shared" si="68"/>
      </c>
      <c r="E113" s="4">
        <f t="shared" si="55"/>
      </c>
      <c r="F113" s="4">
        <f t="shared" si="69"/>
      </c>
      <c r="H113" s="4">
        <f t="shared" si="70"/>
      </c>
      <c r="I113" s="4">
        <f t="shared" si="56"/>
      </c>
      <c r="J113" s="4">
        <f t="shared" si="71"/>
      </c>
      <c r="L113" s="4">
        <f t="shared" si="72"/>
      </c>
      <c r="M113" s="4">
        <f t="shared" si="57"/>
      </c>
      <c r="N113" s="4">
        <f t="shared" si="73"/>
      </c>
      <c r="P113" s="4">
        <f t="shared" si="74"/>
      </c>
      <c r="Q113" s="4">
        <f t="shared" si="58"/>
      </c>
      <c r="R113" s="4">
        <f t="shared" si="75"/>
      </c>
      <c r="T113" s="4">
        <f t="shared" si="76"/>
      </c>
      <c r="U113" s="4">
        <f t="shared" si="59"/>
      </c>
      <c r="V113" s="4">
        <f t="shared" si="77"/>
      </c>
      <c r="W113" s="4">
        <f t="shared" si="78"/>
      </c>
      <c r="X113" s="4">
        <f t="shared" si="60"/>
      </c>
      <c r="Y113" s="4">
        <f t="shared" si="79"/>
      </c>
      <c r="Z113" s="18">
        <f t="shared" si="80"/>
        <v>3.519171956821631</v>
      </c>
      <c r="AA113" s="32">
        <f t="shared" si="61"/>
        <v>3.522694651473104</v>
      </c>
      <c r="AB113" s="27">
        <f t="shared" si="81"/>
        <v>3.526217346124577</v>
      </c>
      <c r="AD113" s="58">
        <f t="shared" si="62"/>
      </c>
      <c r="AE113" s="44">
        <f t="shared" si="63"/>
      </c>
      <c r="AF113" s="48">
        <f t="shared" si="64"/>
      </c>
      <c r="AG113" s="48">
        <f t="shared" si="65"/>
      </c>
      <c r="AH113" s="50">
        <f t="shared" si="66"/>
      </c>
    </row>
    <row r="114" spans="2:34" ht="12.75">
      <c r="B114" s="1">
        <f t="shared" si="67"/>
        <v>106</v>
      </c>
      <c r="D114" s="4">
        <f t="shared" si="68"/>
      </c>
      <c r="E114" s="4">
        <f t="shared" si="55"/>
      </c>
      <c r="F114" s="4">
        <f t="shared" si="69"/>
      </c>
      <c r="H114" s="4">
        <f t="shared" si="70"/>
      </c>
      <c r="I114" s="4">
        <f t="shared" si="56"/>
      </c>
      <c r="J114" s="4">
        <f t="shared" si="71"/>
      </c>
      <c r="L114" s="4">
        <f t="shared" si="72"/>
      </c>
      <c r="M114" s="4">
        <f t="shared" si="57"/>
      </c>
      <c r="N114" s="4">
        <f t="shared" si="73"/>
      </c>
      <c r="P114" s="4">
        <f t="shared" si="74"/>
      </c>
      <c r="Q114" s="4">
        <f t="shared" si="58"/>
      </c>
      <c r="R114" s="4">
        <f t="shared" si="75"/>
      </c>
      <c r="T114" s="4">
        <f t="shared" si="76"/>
      </c>
      <c r="U114" s="4">
        <f t="shared" si="59"/>
      </c>
      <c r="V114" s="4">
        <f t="shared" si="77"/>
      </c>
      <c r="W114" s="4">
        <f t="shared" si="78"/>
      </c>
      <c r="X114" s="4">
        <f t="shared" si="60"/>
      </c>
      <c r="Y114" s="4">
        <f t="shared" si="79"/>
      </c>
      <c r="Z114" s="18">
        <f t="shared" si="80"/>
        <v>3.561630170409776</v>
      </c>
      <c r="AA114" s="32">
        <f t="shared" si="61"/>
        <v>3.5651953657755517</v>
      </c>
      <c r="AB114" s="27">
        <f t="shared" si="81"/>
        <v>3.5687605611413273</v>
      </c>
      <c r="AD114" s="58">
        <f t="shared" si="62"/>
      </c>
      <c r="AE114" s="44">
        <f t="shared" si="63"/>
      </c>
      <c r="AF114" s="48">
        <f t="shared" si="64"/>
      </c>
      <c r="AG114" s="48">
        <f t="shared" si="65"/>
      </c>
      <c r="AH114" s="50">
        <f t="shared" si="66"/>
      </c>
    </row>
    <row r="115" spans="2:34" ht="12.75">
      <c r="B115" s="1">
        <f t="shared" si="67"/>
        <v>107</v>
      </c>
      <c r="D115" s="4">
        <f t="shared" si="68"/>
      </c>
      <c r="E115" s="4">
        <f t="shared" si="55"/>
      </c>
      <c r="F115" s="4">
        <f t="shared" si="69"/>
      </c>
      <c r="H115" s="4">
        <f t="shared" si="70"/>
      </c>
      <c r="I115" s="4">
        <f t="shared" si="56"/>
      </c>
      <c r="J115" s="4">
        <f t="shared" si="71"/>
      </c>
      <c r="L115" s="4">
        <f t="shared" si="72"/>
      </c>
      <c r="M115" s="4">
        <f t="shared" si="57"/>
      </c>
      <c r="N115" s="4">
        <f t="shared" si="73"/>
      </c>
      <c r="P115" s="4">
        <f t="shared" si="74"/>
      </c>
      <c r="Q115" s="4">
        <f t="shared" si="58"/>
      </c>
      <c r="R115" s="4">
        <f t="shared" si="75"/>
      </c>
      <c r="T115" s="4">
        <f t="shared" si="76"/>
      </c>
      <c r="U115" s="4">
        <f t="shared" si="59"/>
      </c>
      <c r="V115" s="4">
        <f t="shared" si="77"/>
      </c>
      <c r="W115" s="4">
        <f t="shared" si="78"/>
      </c>
      <c r="X115" s="4">
        <f t="shared" si="60"/>
      </c>
      <c r="Y115" s="4">
        <f t="shared" si="79"/>
      </c>
      <c r="Z115" s="18">
        <f t="shared" si="80"/>
        <v>3.6046006351533664</v>
      </c>
      <c r="AA115" s="32">
        <f t="shared" si="61"/>
        <v>3.608208843997364</v>
      </c>
      <c r="AB115" s="27">
        <f t="shared" si="81"/>
        <v>3.6118170528413613</v>
      </c>
      <c r="AD115" s="58">
        <f t="shared" si="62"/>
      </c>
      <c r="AE115" s="44">
        <f t="shared" si="63"/>
      </c>
      <c r="AF115" s="48">
        <f t="shared" si="64"/>
      </c>
      <c r="AG115" s="48">
        <f t="shared" si="65"/>
      </c>
      <c r="AH115" s="50">
        <f t="shared" si="66"/>
      </c>
    </row>
    <row r="116" spans="2:34" ht="12.75">
      <c r="B116" s="1">
        <f t="shared" si="67"/>
        <v>108</v>
      </c>
      <c r="D116" s="4">
        <f t="shared" si="68"/>
      </c>
      <c r="E116" s="4">
        <f t="shared" si="55"/>
      </c>
      <c r="F116" s="4">
        <f t="shared" si="69"/>
      </c>
      <c r="H116" s="4">
        <f t="shared" si="70"/>
      </c>
      <c r="I116" s="4">
        <f t="shared" si="56"/>
      </c>
      <c r="J116" s="4">
        <f t="shared" si="71"/>
      </c>
      <c r="L116" s="4">
        <f t="shared" si="72"/>
      </c>
      <c r="M116" s="4">
        <f t="shared" si="57"/>
      </c>
      <c r="N116" s="4">
        <f t="shared" si="73"/>
      </c>
      <c r="P116" s="4">
        <f t="shared" si="74"/>
      </c>
      <c r="Q116" s="4">
        <f t="shared" si="58"/>
      </c>
      <c r="R116" s="4">
        <f t="shared" si="75"/>
      </c>
      <c r="T116" s="4">
        <f t="shared" si="76"/>
      </c>
      <c r="U116" s="4">
        <f t="shared" si="59"/>
      </c>
      <c r="V116" s="4">
        <f t="shared" si="77"/>
      </c>
      <c r="W116" s="4">
        <f t="shared" si="78"/>
      </c>
      <c r="X116" s="4">
        <f t="shared" si="60"/>
      </c>
      <c r="Y116" s="4">
        <f t="shared" si="79"/>
      </c>
      <c r="Z116" s="18">
        <f t="shared" si="80"/>
        <v>3.6480895312758315</v>
      </c>
      <c r="AA116" s="32">
        <f t="shared" si="61"/>
        <v>3.6517412725483798</v>
      </c>
      <c r="AB116" s="27">
        <f t="shared" si="81"/>
        <v>3.655393013820928</v>
      </c>
      <c r="AD116" s="58">
        <f t="shared" si="62"/>
      </c>
      <c r="AE116" s="44">
        <f t="shared" si="63"/>
      </c>
      <c r="AF116" s="48">
        <f t="shared" si="64"/>
      </c>
      <c r="AG116" s="48">
        <f t="shared" si="65"/>
      </c>
      <c r="AH116" s="50">
        <f t="shared" si="66"/>
      </c>
    </row>
    <row r="117" spans="2:34" ht="12.75">
      <c r="B117" s="1">
        <f t="shared" si="67"/>
        <v>109</v>
      </c>
      <c r="D117" s="4">
        <f t="shared" si="68"/>
      </c>
      <c r="E117" s="4">
        <f t="shared" si="55"/>
      </c>
      <c r="F117" s="4">
        <f t="shared" si="69"/>
      </c>
      <c r="H117" s="4">
        <f t="shared" si="70"/>
      </c>
      <c r="I117" s="4">
        <f t="shared" si="56"/>
      </c>
      <c r="J117" s="4">
        <f t="shared" si="71"/>
      </c>
      <c r="L117" s="4">
        <f t="shared" si="72"/>
      </c>
      <c r="M117" s="4">
        <f t="shared" si="57"/>
      </c>
      <c r="N117" s="4">
        <f t="shared" si="73"/>
      </c>
      <c r="P117" s="4">
        <f t="shared" si="74"/>
      </c>
      <c r="Q117" s="4">
        <f t="shared" si="58"/>
      </c>
      <c r="R117" s="4">
        <f t="shared" si="75"/>
      </c>
      <c r="T117" s="4">
        <f t="shared" si="76"/>
      </c>
      <c r="U117" s="4">
        <f t="shared" si="59"/>
      </c>
      <c r="V117" s="4">
        <f t="shared" si="77"/>
      </c>
      <c r="W117" s="4">
        <f t="shared" si="78"/>
      </c>
      <c r="X117" s="4">
        <f t="shared" si="60"/>
      </c>
      <c r="Y117" s="4">
        <f t="shared" si="79"/>
      </c>
      <c r="Z117" s="18">
        <f t="shared" si="80"/>
        <v>3.6921031135639426</v>
      </c>
      <c r="AA117" s="32">
        <f t="shared" si="61"/>
        <v>3.6957989124764192</v>
      </c>
      <c r="AB117" s="27">
        <f t="shared" si="81"/>
        <v>3.699494711388896</v>
      </c>
      <c r="AD117" s="58">
        <f t="shared" si="62"/>
      </c>
      <c r="AE117" s="44">
        <f t="shared" si="63"/>
      </c>
      <c r="AF117" s="48">
        <f t="shared" si="64"/>
      </c>
      <c r="AG117" s="48">
        <f t="shared" si="65"/>
      </c>
      <c r="AH117" s="50">
        <f t="shared" si="66"/>
      </c>
    </row>
    <row r="118" spans="2:34" ht="12.75">
      <c r="B118" s="1">
        <f t="shared" si="67"/>
        <v>110</v>
      </c>
      <c r="D118" s="4">
        <f t="shared" si="68"/>
      </c>
      <c r="E118" s="4">
        <f t="shared" si="55"/>
      </c>
      <c r="F118" s="4">
        <f t="shared" si="69"/>
      </c>
      <c r="H118" s="4">
        <f t="shared" si="70"/>
      </c>
      <c r="I118" s="4">
        <f t="shared" si="56"/>
      </c>
      <c r="J118" s="4">
        <f t="shared" si="71"/>
      </c>
      <c r="L118" s="4">
        <f t="shared" si="72"/>
      </c>
      <c r="M118" s="4">
        <f t="shared" si="57"/>
      </c>
      <c r="N118" s="4">
        <f t="shared" si="73"/>
      </c>
      <c r="P118" s="4">
        <f t="shared" si="74"/>
      </c>
      <c r="Q118" s="4">
        <f t="shared" si="58"/>
      </c>
      <c r="R118" s="4">
        <f t="shared" si="75"/>
      </c>
      <c r="T118" s="4">
        <f t="shared" si="76"/>
      </c>
      <c r="U118" s="4">
        <f t="shared" si="59"/>
      </c>
      <c r="V118" s="4">
        <f t="shared" si="77"/>
      </c>
      <c r="W118" s="4">
        <f t="shared" si="78"/>
      </c>
      <c r="X118" s="4">
        <f t="shared" si="60"/>
      </c>
      <c r="Y118" s="4">
        <f t="shared" si="79"/>
      </c>
      <c r="Z118" s="18">
        <f t="shared" si="80"/>
        <v>3.736647712267421</v>
      </c>
      <c r="AA118" s="32">
        <f t="shared" si="61"/>
        <v>3.740388100367789</v>
      </c>
      <c r="AB118" s="27">
        <f t="shared" si="81"/>
        <v>3.744128488468157</v>
      </c>
      <c r="AD118" s="58">
        <f t="shared" si="62"/>
      </c>
      <c r="AE118" s="44">
        <f t="shared" si="63"/>
      </c>
      <c r="AF118" s="48">
        <f t="shared" si="64"/>
      </c>
      <c r="AG118" s="48">
        <f t="shared" si="65"/>
      </c>
      <c r="AH118" s="50">
        <f t="shared" si="66"/>
      </c>
    </row>
    <row r="119" spans="2:34" ht="12.75">
      <c r="B119" s="1">
        <f t="shared" si="67"/>
        <v>111</v>
      </c>
      <c r="D119" s="4">
        <f t="shared" si="68"/>
      </c>
      <c r="E119" s="4">
        <f t="shared" si="55"/>
      </c>
      <c r="F119" s="4">
        <f t="shared" si="69"/>
      </c>
      <c r="H119" s="4">
        <f t="shared" si="70"/>
      </c>
      <c r="I119" s="4">
        <f t="shared" si="56"/>
      </c>
      <c r="J119" s="4">
        <f t="shared" si="71"/>
      </c>
      <c r="L119" s="4">
        <f t="shared" si="72"/>
      </c>
      <c r="M119" s="4">
        <f t="shared" si="57"/>
      </c>
      <c r="N119" s="4">
        <f t="shared" si="73"/>
      </c>
      <c r="P119" s="4">
        <f t="shared" si="74"/>
      </c>
      <c r="Q119" s="4">
        <f t="shared" si="58"/>
      </c>
      <c r="R119" s="4">
        <f t="shared" si="75"/>
      </c>
      <c r="T119" s="4">
        <f t="shared" si="76"/>
      </c>
      <c r="U119" s="4">
        <f t="shared" si="59"/>
      </c>
      <c r="V119" s="4">
        <f t="shared" si="77"/>
      </c>
      <c r="W119" s="4">
        <f t="shared" si="78"/>
      </c>
      <c r="X119" s="4">
        <f t="shared" si="60"/>
      </c>
      <c r="Y119" s="4">
        <f t="shared" si="79"/>
      </c>
      <c r="Z119" s="18">
        <f t="shared" si="80"/>
        <v>3.7817297340093736</v>
      </c>
      <c r="AA119" s="32">
        <f t="shared" si="61"/>
        <v>3.785515249258632</v>
      </c>
      <c r="AB119" s="27">
        <f t="shared" si="81"/>
        <v>3.7893007645078907</v>
      </c>
      <c r="AD119" s="58">
        <f t="shared" si="62"/>
      </c>
      <c r="AE119" s="44">
        <f t="shared" si="63"/>
      </c>
      <c r="AF119" s="48">
        <f t="shared" si="64"/>
      </c>
      <c r="AG119" s="48">
        <f t="shared" si="65"/>
      </c>
      <c r="AH119" s="50">
        <f t="shared" si="66"/>
      </c>
    </row>
    <row r="120" spans="2:34" ht="12.75">
      <c r="B120" s="1">
        <f t="shared" si="67"/>
        <v>112</v>
      </c>
      <c r="D120" s="4">
        <f t="shared" si="68"/>
      </c>
      <c r="E120" s="4">
        <f t="shared" si="55"/>
      </c>
      <c r="F120" s="4">
        <f t="shared" si="69"/>
      </c>
      <c r="H120" s="4">
        <f t="shared" si="70"/>
      </c>
      <c r="I120" s="4">
        <f t="shared" si="56"/>
      </c>
      <c r="J120" s="4">
        <f t="shared" si="71"/>
      </c>
      <c r="L120" s="4">
        <f t="shared" si="72"/>
      </c>
      <c r="M120" s="4">
        <f t="shared" si="57"/>
      </c>
      <c r="N120" s="4">
        <f t="shared" si="73"/>
      </c>
      <c r="P120" s="4">
        <f t="shared" si="74"/>
      </c>
      <c r="Q120" s="4">
        <f t="shared" si="58"/>
      </c>
      <c r="R120" s="4">
        <f t="shared" si="75"/>
      </c>
      <c r="T120" s="4">
        <f t="shared" si="76"/>
      </c>
      <c r="U120" s="4">
        <f t="shared" si="59"/>
      </c>
      <c r="V120" s="4">
        <f t="shared" si="77"/>
      </c>
      <c r="W120" s="4">
        <f t="shared" si="78"/>
      </c>
      <c r="X120" s="4">
        <f t="shared" si="60"/>
      </c>
      <c r="Y120" s="4">
        <f t="shared" si="79"/>
      </c>
      <c r="Z120" s="18">
        <f t="shared" si="80"/>
        <v>3.827355662707734</v>
      </c>
      <c r="AA120" s="32">
        <f t="shared" si="61"/>
        <v>3.831186849557291</v>
      </c>
      <c r="AB120" s="27">
        <f t="shared" si="81"/>
        <v>3.835018036406848</v>
      </c>
      <c r="AD120" s="58">
        <f t="shared" si="62"/>
      </c>
      <c r="AE120" s="44">
        <f t="shared" si="63"/>
      </c>
      <c r="AF120" s="48">
        <f t="shared" si="64"/>
      </c>
      <c r="AG120" s="48">
        <f t="shared" si="65"/>
      </c>
      <c r="AH120" s="50">
        <f t="shared" si="66"/>
      </c>
    </row>
    <row r="121" spans="2:34" ht="12.75">
      <c r="B121" s="1">
        <f t="shared" si="67"/>
        <v>113</v>
      </c>
      <c r="D121" s="4">
        <f t="shared" si="68"/>
      </c>
      <c r="E121" s="4">
        <f t="shared" si="55"/>
      </c>
      <c r="F121" s="4">
        <f t="shared" si="69"/>
      </c>
      <c r="H121" s="4">
        <f t="shared" si="70"/>
      </c>
      <c r="I121" s="4">
        <f t="shared" si="56"/>
      </c>
      <c r="J121" s="4">
        <f t="shared" si="71"/>
      </c>
      <c r="L121" s="4">
        <f t="shared" si="72"/>
      </c>
      <c r="M121" s="4">
        <f t="shared" si="57"/>
      </c>
      <c r="N121" s="4">
        <f t="shared" si="73"/>
      </c>
      <c r="P121" s="4">
        <f t="shared" si="74"/>
      </c>
      <c r="Q121" s="4">
        <f t="shared" si="58"/>
      </c>
      <c r="R121" s="4">
        <f t="shared" si="75"/>
      </c>
      <c r="T121" s="4">
        <f t="shared" si="76"/>
      </c>
      <c r="U121" s="4">
        <f t="shared" si="59"/>
      </c>
      <c r="V121" s="4">
        <f t="shared" si="77"/>
      </c>
      <c r="W121" s="4">
        <f t="shared" si="78"/>
      </c>
      <c r="X121" s="4">
        <f t="shared" si="60"/>
      </c>
      <c r="Y121" s="4">
        <f t="shared" si="79"/>
      </c>
      <c r="Z121" s="18">
        <f t="shared" si="80"/>
        <v>3.873532060507802</v>
      </c>
      <c r="AA121" s="32">
        <f t="shared" si="61"/>
        <v>3.8774094699777795</v>
      </c>
      <c r="AB121" s="27">
        <f t="shared" si="81"/>
        <v>3.881286879447757</v>
      </c>
      <c r="AD121" s="58">
        <f t="shared" si="62"/>
      </c>
      <c r="AE121" s="44">
        <f t="shared" si="63"/>
      </c>
      <c r="AF121" s="48">
        <f t="shared" si="64"/>
      </c>
      <c r="AG121" s="48">
        <f t="shared" si="65"/>
      </c>
      <c r="AH121" s="50">
        <f t="shared" si="66"/>
      </c>
    </row>
    <row r="122" spans="2:34" ht="12.75">
      <c r="B122" s="1">
        <f t="shared" si="67"/>
        <v>114</v>
      </c>
      <c r="D122" s="4">
        <f t="shared" si="68"/>
      </c>
      <c r="E122" s="4">
        <f t="shared" si="55"/>
      </c>
      <c r="F122" s="4">
        <f t="shared" si="69"/>
      </c>
      <c r="H122" s="4">
        <f t="shared" si="70"/>
      </c>
      <c r="I122" s="4">
        <f t="shared" si="56"/>
      </c>
      <c r="J122" s="4">
        <f t="shared" si="71"/>
      </c>
      <c r="L122" s="4">
        <f t="shared" si="72"/>
      </c>
      <c r="M122" s="4">
        <f t="shared" si="57"/>
      </c>
      <c r="N122" s="4">
        <f t="shared" si="73"/>
      </c>
      <c r="P122" s="4">
        <f t="shared" si="74"/>
      </c>
      <c r="Q122" s="4">
        <f t="shared" si="58"/>
      </c>
      <c r="R122" s="4">
        <f t="shared" si="75"/>
      </c>
      <c r="T122" s="4">
        <f t="shared" si="76"/>
      </c>
      <c r="U122" s="4">
        <f t="shared" si="59"/>
      </c>
      <c r="V122" s="4">
        <f t="shared" si="77"/>
      </c>
      <c r="W122" s="4">
        <f t="shared" si="78"/>
      </c>
      <c r="X122" s="4">
        <f t="shared" si="60"/>
      </c>
      <c r="Y122" s="4">
        <f t="shared" si="79"/>
      </c>
      <c r="Z122" s="18">
        <f t="shared" si="80"/>
        <v>3.9202655687260544</v>
      </c>
      <c r="AA122" s="32">
        <f t="shared" si="61"/>
        <v>3.924189758484539</v>
      </c>
      <c r="AB122" s="27">
        <f t="shared" si="81"/>
        <v>3.9281139482430234</v>
      </c>
      <c r="AD122" s="58">
        <f t="shared" si="62"/>
      </c>
      <c r="AE122" s="44">
        <f t="shared" si="63"/>
      </c>
      <c r="AF122" s="48">
        <f t="shared" si="64"/>
      </c>
      <c r="AG122" s="48">
        <f t="shared" si="65"/>
      </c>
      <c r="AH122" s="50">
        <f t="shared" si="66"/>
      </c>
    </row>
    <row r="123" spans="2:34" ht="12.75">
      <c r="B123" s="1">
        <f t="shared" si="67"/>
        <v>115</v>
      </c>
      <c r="D123" s="4">
        <f t="shared" si="68"/>
      </c>
      <c r="E123" s="4">
        <f t="shared" si="55"/>
      </c>
      <c r="F123" s="4">
        <f t="shared" si="69"/>
      </c>
      <c r="H123" s="4">
        <f t="shared" si="70"/>
      </c>
      <c r="I123" s="4">
        <f t="shared" si="56"/>
      </c>
      <c r="J123" s="4">
        <f t="shared" si="71"/>
      </c>
      <c r="L123" s="4">
        <f t="shared" si="72"/>
      </c>
      <c r="M123" s="4">
        <f t="shared" si="57"/>
      </c>
      <c r="N123" s="4">
        <f t="shared" si="73"/>
      </c>
      <c r="P123" s="4">
        <f t="shared" si="74"/>
      </c>
      <c r="Q123" s="4">
        <f t="shared" si="58"/>
      </c>
      <c r="R123" s="4">
        <f t="shared" si="75"/>
      </c>
      <c r="T123" s="4">
        <f t="shared" si="76"/>
      </c>
      <c r="U123" s="4">
        <f t="shared" si="59"/>
      </c>
      <c r="V123" s="4">
        <f t="shared" si="77"/>
      </c>
      <c r="W123" s="4">
        <f t="shared" si="78"/>
      </c>
      <c r="X123" s="4">
        <f t="shared" si="60"/>
      </c>
      <c r="Y123" s="4">
        <f t="shared" si="79"/>
      </c>
      <c r="Z123" s="18">
        <f t="shared" si="80"/>
        <v>3.967562908805324</v>
      </c>
      <c r="AA123" s="32">
        <f t="shared" si="61"/>
        <v>3.9715344432485726</v>
      </c>
      <c r="AB123" s="27">
        <f t="shared" si="81"/>
        <v>3.9755059776918213</v>
      </c>
      <c r="AD123" s="58">
        <f t="shared" si="62"/>
      </c>
      <c r="AE123" s="44">
        <f t="shared" si="63"/>
      </c>
      <c r="AF123" s="48">
        <f t="shared" si="64"/>
      </c>
      <c r="AG123" s="48">
        <f t="shared" si="65"/>
      </c>
      <c r="AH123" s="50">
        <f t="shared" si="66"/>
      </c>
    </row>
    <row r="124" spans="2:34" ht="12.75">
      <c r="B124" s="1">
        <f t="shared" si="67"/>
        <v>116</v>
      </c>
      <c r="D124" s="4">
        <f t="shared" si="68"/>
      </c>
      <c r="E124" s="4">
        <f t="shared" si="55"/>
      </c>
      <c r="F124" s="4">
        <f t="shared" si="69"/>
      </c>
      <c r="H124" s="4">
        <f t="shared" si="70"/>
      </c>
      <c r="I124" s="4">
        <f t="shared" si="56"/>
      </c>
      <c r="J124" s="4">
        <f t="shared" si="71"/>
      </c>
      <c r="L124" s="4">
        <f t="shared" si="72"/>
      </c>
      <c r="M124" s="4">
        <f t="shared" si="57"/>
      </c>
      <c r="N124" s="4">
        <f t="shared" si="73"/>
      </c>
      <c r="P124" s="4">
        <f t="shared" si="74"/>
      </c>
      <c r="Q124" s="4">
        <f t="shared" si="58"/>
      </c>
      <c r="R124" s="4">
        <f t="shared" si="75"/>
      </c>
      <c r="T124" s="4">
        <f t="shared" si="76"/>
      </c>
      <c r="U124" s="4">
        <f t="shared" si="59"/>
      </c>
      <c r="V124" s="4">
        <f t="shared" si="77"/>
      </c>
      <c r="W124" s="4">
        <f t="shared" si="78"/>
      </c>
      <c r="X124" s="4">
        <f t="shared" si="60"/>
      </c>
      <c r="Y124" s="4">
        <f t="shared" si="79"/>
      </c>
      <c r="Z124" s="18">
        <f t="shared" si="80"/>
        <v>4.015430883281513</v>
      </c>
      <c r="AA124" s="32">
        <f t="shared" si="61"/>
        <v>4.019450333615128</v>
      </c>
      <c r="AB124" s="27">
        <f t="shared" si="81"/>
        <v>4.023469783948744</v>
      </c>
      <c r="AD124" s="58">
        <f t="shared" si="62"/>
      </c>
      <c r="AE124" s="44">
        <f t="shared" si="63"/>
      </c>
      <c r="AF124" s="48">
        <f t="shared" si="64"/>
      </c>
      <c r="AG124" s="48">
        <f t="shared" si="65"/>
      </c>
      <c r="AH124" s="50">
        <f t="shared" si="66"/>
      </c>
    </row>
    <row r="125" spans="2:34" ht="12.75">
      <c r="B125" s="1">
        <f t="shared" si="67"/>
        <v>117</v>
      </c>
      <c r="D125" s="4">
        <f t="shared" si="68"/>
      </c>
      <c r="E125" s="4">
        <f t="shared" si="55"/>
      </c>
      <c r="F125" s="4">
        <f t="shared" si="69"/>
      </c>
      <c r="H125" s="4">
        <f t="shared" si="70"/>
      </c>
      <c r="I125" s="4">
        <f t="shared" si="56"/>
      </c>
      <c r="J125" s="4">
        <f t="shared" si="71"/>
      </c>
      <c r="L125" s="4">
        <f t="shared" si="72"/>
      </c>
      <c r="M125" s="4">
        <f t="shared" si="57"/>
      </c>
      <c r="N125" s="4">
        <f t="shared" si="73"/>
      </c>
      <c r="P125" s="4">
        <f t="shared" si="74"/>
      </c>
      <c r="Q125" s="4">
        <f t="shared" si="58"/>
      </c>
      <c r="R125" s="4">
        <f t="shared" si="75"/>
      </c>
      <c r="T125" s="4">
        <f t="shared" si="76"/>
      </c>
      <c r="U125" s="4">
        <f t="shared" si="59"/>
      </c>
      <c r="V125" s="4">
        <f t="shared" si="77"/>
      </c>
      <c r="W125" s="4">
        <f t="shared" si="78"/>
      </c>
      <c r="X125" s="4">
        <f t="shared" si="60"/>
      </c>
      <c r="Y125" s="4">
        <f t="shared" si="79"/>
      </c>
      <c r="Z125" s="18">
        <f t="shared" si="80"/>
        <v>4.063876376761968</v>
      </c>
      <c r="AA125" s="32">
        <f t="shared" si="61"/>
        <v>4.067944321083051</v>
      </c>
      <c r="AB125" s="27">
        <f t="shared" si="81"/>
        <v>4.072012265404133</v>
      </c>
      <c r="AD125" s="58">
        <f t="shared" si="62"/>
      </c>
      <c r="AE125" s="44">
        <f t="shared" si="63"/>
      </c>
      <c r="AF125" s="48">
        <f t="shared" si="64"/>
      </c>
      <c r="AG125" s="48">
        <f t="shared" si="65"/>
      </c>
      <c r="AH125" s="50">
        <f t="shared" si="66"/>
      </c>
    </row>
    <row r="126" spans="2:34" ht="12.75">
      <c r="B126" s="1">
        <f t="shared" si="67"/>
        <v>118</v>
      </c>
      <c r="D126" s="4">
        <f t="shared" si="68"/>
      </c>
      <c r="E126" s="4">
        <f t="shared" si="55"/>
      </c>
      <c r="F126" s="4">
        <f t="shared" si="69"/>
      </c>
      <c r="H126" s="4">
        <f t="shared" si="70"/>
      </c>
      <c r="I126" s="4">
        <f t="shared" si="56"/>
      </c>
      <c r="J126" s="4">
        <f t="shared" si="71"/>
      </c>
      <c r="L126" s="4">
        <f t="shared" si="72"/>
      </c>
      <c r="M126" s="4">
        <f t="shared" si="57"/>
      </c>
      <c r="N126" s="4">
        <f t="shared" si="73"/>
      </c>
      <c r="P126" s="4">
        <f t="shared" si="74"/>
      </c>
      <c r="Q126" s="4">
        <f t="shared" si="58"/>
      </c>
      <c r="R126" s="4">
        <f t="shared" si="75"/>
      </c>
      <c r="T126" s="4">
        <f t="shared" si="76"/>
      </c>
      <c r="U126" s="4">
        <f t="shared" si="59"/>
      </c>
      <c r="V126" s="4">
        <f t="shared" si="77"/>
      </c>
      <c r="W126" s="4">
        <f t="shared" si="78"/>
      </c>
      <c r="X126" s="4">
        <f t="shared" si="60"/>
      </c>
      <c r="Y126" s="4">
        <f t="shared" si="79"/>
      </c>
      <c r="Z126" s="18">
        <f t="shared" si="80"/>
        <v>4.112906356915655</v>
      </c>
      <c r="AA126" s="32">
        <f t="shared" si="61"/>
        <v>4.117023380295951</v>
      </c>
      <c r="AB126" s="27">
        <f t="shared" si="81"/>
        <v>4.121140403676247</v>
      </c>
      <c r="AD126" s="58">
        <f t="shared" si="62"/>
      </c>
      <c r="AE126" s="44">
        <f t="shared" si="63"/>
      </c>
      <c r="AF126" s="48">
        <f t="shared" si="64"/>
      </c>
      <c r="AG126" s="48">
        <f t="shared" si="65"/>
      </c>
      <c r="AH126" s="50">
        <f t="shared" si="66"/>
      </c>
    </row>
    <row r="127" spans="2:34" ht="12.75">
      <c r="B127" s="1">
        <f t="shared" si="67"/>
        <v>119</v>
      </c>
      <c r="D127" s="4">
        <f t="shared" si="68"/>
      </c>
      <c r="E127" s="4">
        <f t="shared" si="55"/>
      </c>
      <c r="F127" s="4">
        <f t="shared" si="69"/>
      </c>
      <c r="H127" s="4">
        <f t="shared" si="70"/>
      </c>
      <c r="I127" s="4">
        <f t="shared" si="56"/>
      </c>
      <c r="J127" s="4">
        <f t="shared" si="71"/>
      </c>
      <c r="L127" s="4">
        <f t="shared" si="72"/>
      </c>
      <c r="M127" s="4">
        <f t="shared" si="57"/>
      </c>
      <c r="N127" s="4">
        <f t="shared" si="73"/>
      </c>
      <c r="P127" s="4">
        <f t="shared" si="74"/>
      </c>
      <c r="Q127" s="4">
        <f t="shared" si="58"/>
      </c>
      <c r="R127" s="4">
        <f t="shared" si="75"/>
      </c>
      <c r="T127" s="4">
        <f t="shared" si="76"/>
      </c>
      <c r="U127" s="4">
        <f t="shared" si="59"/>
      </c>
      <c r="V127" s="4">
        <f t="shared" si="77"/>
      </c>
      <c r="W127" s="4">
        <f t="shared" si="78"/>
      </c>
      <c r="X127" s="4">
        <f t="shared" si="60"/>
      </c>
      <c r="Y127" s="4">
        <f t="shared" si="79"/>
      </c>
      <c r="Z127" s="18">
        <f t="shared" si="80"/>
        <v>4.162527875475286</v>
      </c>
      <c r="AA127" s="32">
        <f t="shared" si="61"/>
        <v>4.1666945700453315</v>
      </c>
      <c r="AB127" s="27">
        <f t="shared" si="81"/>
        <v>4.170861264615377</v>
      </c>
      <c r="AD127" s="58">
        <f t="shared" si="62"/>
      </c>
      <c r="AE127" s="44">
        <f t="shared" si="63"/>
      </c>
      <c r="AF127" s="48">
        <f t="shared" si="64"/>
      </c>
      <c r="AG127" s="48">
        <f t="shared" si="65"/>
      </c>
      <c r="AH127" s="50">
        <f t="shared" si="66"/>
      </c>
    </row>
    <row r="128" spans="2:34" ht="12.75">
      <c r="B128" s="1">
        <f t="shared" si="67"/>
        <v>120</v>
      </c>
      <c r="D128" s="4">
        <f t="shared" si="68"/>
      </c>
      <c r="E128" s="4">
        <f t="shared" si="55"/>
      </c>
      <c r="F128" s="4">
        <f t="shared" si="69"/>
      </c>
      <c r="H128" s="4">
        <f t="shared" si="70"/>
      </c>
      <c r="I128" s="4">
        <f t="shared" si="56"/>
      </c>
      <c r="J128" s="4">
        <f t="shared" si="71"/>
      </c>
      <c r="L128" s="4">
        <f t="shared" si="72"/>
      </c>
      <c r="M128" s="4">
        <f t="shared" si="57"/>
      </c>
      <c r="N128" s="4">
        <f t="shared" si="73"/>
      </c>
      <c r="P128" s="4">
        <f t="shared" si="74"/>
      </c>
      <c r="Q128" s="4">
        <f t="shared" si="58"/>
      </c>
      <c r="R128" s="4">
        <f t="shared" si="75"/>
      </c>
      <c r="T128" s="4">
        <f t="shared" si="76"/>
      </c>
      <c r="U128" s="4">
        <f t="shared" si="59"/>
      </c>
      <c r="V128" s="4">
        <f t="shared" si="77"/>
      </c>
      <c r="W128" s="4">
        <f t="shared" si="78"/>
      </c>
      <c r="X128" s="4">
        <f t="shared" si="60"/>
      </c>
      <c r="Y128" s="4">
        <f t="shared" si="79"/>
      </c>
      <c r="Z128" s="18">
        <f t="shared" si="80"/>
        <v>4.21274806925154</v>
      </c>
      <c r="AA128" s="32">
        <f t="shared" si="61"/>
        <v>4.216965034285826</v>
      </c>
      <c r="AB128" s="27">
        <f t="shared" si="81"/>
        <v>4.221181999320112</v>
      </c>
      <c r="AD128" s="58">
        <f t="shared" si="62"/>
      </c>
      <c r="AE128" s="44">
        <f t="shared" si="63"/>
      </c>
      <c r="AF128" s="48">
        <f t="shared" si="64"/>
      </c>
      <c r="AG128" s="48">
        <f t="shared" si="65"/>
      </c>
      <c r="AH128" s="50">
        <f t="shared" si="66"/>
      </c>
    </row>
    <row r="129" spans="2:34" ht="12.75">
      <c r="B129" s="1">
        <f t="shared" si="67"/>
        <v>121</v>
      </c>
      <c r="D129" s="4">
        <f t="shared" si="68"/>
      </c>
      <c r="E129" s="4">
        <f t="shared" si="55"/>
      </c>
      <c r="F129" s="4">
        <f t="shared" si="69"/>
      </c>
      <c r="H129" s="4">
        <f t="shared" si="70"/>
      </c>
      <c r="I129" s="4">
        <f t="shared" si="56"/>
      </c>
      <c r="J129" s="4">
        <f t="shared" si="71"/>
      </c>
      <c r="L129" s="4">
        <f t="shared" si="72"/>
      </c>
      <c r="M129" s="4">
        <f t="shared" si="57"/>
      </c>
      <c r="N129" s="4">
        <f t="shared" si="73"/>
      </c>
      <c r="P129" s="4">
        <f t="shared" si="74"/>
      </c>
      <c r="Q129" s="4">
        <f t="shared" si="58"/>
      </c>
      <c r="R129" s="4">
        <f t="shared" si="75"/>
      </c>
      <c r="T129" s="4">
        <f t="shared" si="76"/>
      </c>
      <c r="U129" s="4">
        <f t="shared" si="59"/>
      </c>
      <c r="V129" s="4">
        <f t="shared" si="77"/>
      </c>
      <c r="W129" s="4">
        <f t="shared" si="78"/>
      </c>
      <c r="X129" s="4">
        <f t="shared" si="60"/>
      </c>
      <c r="Y129" s="4">
        <f t="shared" si="79"/>
      </c>
      <c r="Z129" s="18">
        <f t="shared" si="80"/>
        <v>4.263574161159498</v>
      </c>
      <c r="AA129" s="32">
        <f t="shared" si="61"/>
        <v>4.267842003162661</v>
      </c>
      <c r="AB129" s="27">
        <f t="shared" si="81"/>
        <v>4.272109845165824</v>
      </c>
      <c r="AD129" s="58">
        <f t="shared" si="62"/>
      </c>
      <c r="AE129" s="44">
        <f t="shared" si="63"/>
      </c>
      <c r="AF129" s="48">
        <f t="shared" si="64"/>
      </c>
      <c r="AG129" s="48">
        <f t="shared" si="65"/>
      </c>
      <c r="AH129" s="50">
        <f t="shared" si="66"/>
      </c>
    </row>
    <row r="130" spans="2:34" ht="12.75">
      <c r="B130" s="1">
        <f t="shared" si="67"/>
        <v>122</v>
      </c>
      <c r="D130" s="4">
        <f t="shared" si="68"/>
      </c>
      <c r="E130" s="4">
        <f t="shared" si="55"/>
      </c>
      <c r="F130" s="4">
        <f t="shared" si="69"/>
      </c>
      <c r="H130" s="4">
        <f t="shared" si="70"/>
      </c>
      <c r="I130" s="4">
        <f t="shared" si="56"/>
      </c>
      <c r="J130" s="4">
        <f t="shared" si="71"/>
      </c>
      <c r="L130" s="4">
        <f t="shared" si="72"/>
      </c>
      <c r="M130" s="4">
        <f t="shared" si="57"/>
      </c>
      <c r="N130" s="4">
        <f t="shared" si="73"/>
      </c>
      <c r="P130" s="4">
        <f t="shared" si="74"/>
      </c>
      <c r="Q130" s="4">
        <f t="shared" si="58"/>
      </c>
      <c r="R130" s="4">
        <f t="shared" si="75"/>
      </c>
      <c r="T130" s="4">
        <f t="shared" si="76"/>
      </c>
      <c r="U130" s="4">
        <f t="shared" si="59"/>
      </c>
      <c r="V130" s="4">
        <f t="shared" si="77"/>
      </c>
      <c r="W130" s="4">
        <f t="shared" si="78"/>
      </c>
      <c r="X130" s="4">
        <f t="shared" si="60"/>
      </c>
      <c r="Y130" s="4">
        <f t="shared" si="79"/>
      </c>
      <c r="Z130" s="18">
        <f t="shared" si="80"/>
        <v>4.3150134612574975</v>
      </c>
      <c r="AA130" s="32">
        <f t="shared" si="61"/>
        <v>4.319332794051549</v>
      </c>
      <c r="AB130" s="27">
        <f t="shared" si="81"/>
        <v>4.323652126845601</v>
      </c>
      <c r="AD130" s="58">
        <f t="shared" si="62"/>
      </c>
      <c r="AE130" s="44">
        <f t="shared" si="63"/>
      </c>
      <c r="AF130" s="48">
        <f t="shared" si="64"/>
      </c>
      <c r="AG130" s="48">
        <f t="shared" si="65"/>
      </c>
      <c r="AH130" s="50">
        <f t="shared" si="66"/>
      </c>
    </row>
    <row r="131" spans="2:34" ht="12.75">
      <c r="B131" s="1">
        <f t="shared" si="67"/>
        <v>123</v>
      </c>
      <c r="D131" s="4">
        <f t="shared" si="68"/>
      </c>
      <c r="E131" s="4">
        <f t="shared" si="55"/>
      </c>
      <c r="F131" s="4">
        <f t="shared" si="69"/>
      </c>
      <c r="H131" s="4">
        <f t="shared" si="70"/>
      </c>
      <c r="I131" s="4">
        <f t="shared" si="56"/>
      </c>
      <c r="J131" s="4">
        <f t="shared" si="71"/>
      </c>
      <c r="L131" s="4">
        <f t="shared" si="72"/>
      </c>
      <c r="M131" s="4">
        <f t="shared" si="57"/>
      </c>
      <c r="N131" s="4">
        <f t="shared" si="73"/>
      </c>
      <c r="P131" s="4">
        <f t="shared" si="74"/>
      </c>
      <c r="Q131" s="4">
        <f t="shared" si="58"/>
      </c>
      <c r="R131" s="4">
        <f t="shared" si="75"/>
      </c>
      <c r="T131" s="4">
        <f t="shared" si="76"/>
      </c>
      <c r="U131" s="4">
        <f t="shared" si="59"/>
      </c>
      <c r="V131" s="4">
        <f t="shared" si="77"/>
      </c>
      <c r="W131" s="4">
        <f t="shared" si="78"/>
      </c>
      <c r="X131" s="4">
        <f t="shared" si="60"/>
      </c>
      <c r="Y131" s="4">
        <f t="shared" si="79"/>
      </c>
      <c r="Z131" s="18">
        <f t="shared" si="80"/>
        <v>4.367073367798481</v>
      </c>
      <c r="AA131" s="32">
        <f t="shared" si="61"/>
        <v>4.3714448126110925</v>
      </c>
      <c r="AB131" s="27">
        <f t="shared" si="81"/>
        <v>4.375816257423704</v>
      </c>
      <c r="AD131" s="58">
        <f t="shared" si="62"/>
      </c>
      <c r="AE131" s="44">
        <f t="shared" si="63"/>
      </c>
      <c r="AF131" s="48">
        <f t="shared" si="64"/>
      </c>
      <c r="AG131" s="48">
        <f t="shared" si="65"/>
      </c>
      <c r="AH131" s="50">
        <f t="shared" si="66"/>
      </c>
    </row>
    <row r="132" spans="2:34" ht="12.75">
      <c r="B132" s="1">
        <f t="shared" si="67"/>
        <v>124</v>
      </c>
      <c r="D132" s="4">
        <f t="shared" si="68"/>
      </c>
      <c r="E132" s="4">
        <f t="shared" si="55"/>
      </c>
      <c r="F132" s="4">
        <f t="shared" si="69"/>
      </c>
      <c r="H132" s="4">
        <f t="shared" si="70"/>
      </c>
      <c r="I132" s="4">
        <f t="shared" si="56"/>
      </c>
      <c r="J132" s="4">
        <f t="shared" si="71"/>
      </c>
      <c r="L132" s="4">
        <f t="shared" si="72"/>
      </c>
      <c r="M132" s="4">
        <f t="shared" si="57"/>
      </c>
      <c r="N132" s="4">
        <f t="shared" si="73"/>
      </c>
      <c r="P132" s="4">
        <f t="shared" si="74"/>
      </c>
      <c r="Q132" s="4">
        <f t="shared" si="58"/>
      </c>
      <c r="R132" s="4">
        <f t="shared" si="75"/>
      </c>
      <c r="T132" s="4">
        <f t="shared" si="76"/>
      </c>
      <c r="U132" s="4">
        <f t="shared" si="59"/>
      </c>
      <c r="V132" s="4">
        <f t="shared" si="77"/>
      </c>
      <c r="W132" s="4">
        <f t="shared" si="78"/>
      </c>
      <c r="X132" s="4">
        <f t="shared" si="60"/>
      </c>
      <c r="Y132" s="4">
        <f t="shared" si="79"/>
      </c>
      <c r="Z132" s="18">
        <f t="shared" si="80"/>
        <v>4.419761368294074</v>
      </c>
      <c r="AA132" s="32">
        <f t="shared" si="61"/>
        <v>4.424185553847922</v>
      </c>
      <c r="AB132" s="27">
        <f t="shared" si="81"/>
        <v>4.42860973940177</v>
      </c>
      <c r="AD132" s="58">
        <f t="shared" si="62"/>
      </c>
      <c r="AE132" s="44">
        <f t="shared" si="63"/>
      </c>
      <c r="AF132" s="48">
        <f t="shared" si="64"/>
      </c>
      <c r="AG132" s="48">
        <f t="shared" si="65"/>
      </c>
      <c r="AH132" s="50">
        <f t="shared" si="66"/>
      </c>
    </row>
    <row r="133" spans="2:34" ht="12.75">
      <c r="B133" s="1">
        <f t="shared" si="67"/>
        <v>125</v>
      </c>
      <c r="D133" s="4">
        <f t="shared" si="68"/>
      </c>
      <c r="E133" s="4">
        <f t="shared" si="55"/>
      </c>
      <c r="F133" s="4">
        <f t="shared" si="69"/>
      </c>
      <c r="H133" s="4">
        <f t="shared" si="70"/>
      </c>
      <c r="I133" s="4">
        <f t="shared" si="56"/>
      </c>
      <c r="J133" s="4">
        <f t="shared" si="71"/>
      </c>
      <c r="L133" s="4">
        <f t="shared" si="72"/>
      </c>
      <c r="M133" s="4">
        <f t="shared" si="57"/>
      </c>
      <c r="N133" s="4">
        <f t="shared" si="73"/>
      </c>
      <c r="P133" s="4">
        <f t="shared" si="74"/>
      </c>
      <c r="Q133" s="4">
        <f t="shared" si="58"/>
      </c>
      <c r="R133" s="4">
        <f t="shared" si="75"/>
      </c>
      <c r="T133" s="4">
        <f t="shared" si="76"/>
      </c>
      <c r="U133" s="4">
        <f t="shared" si="59"/>
      </c>
      <c r="V133" s="4">
        <f t="shared" si="77"/>
      </c>
      <c r="W133" s="4">
        <f t="shared" si="78"/>
      </c>
      <c r="X133" s="4">
        <f t="shared" si="60"/>
      </c>
      <c r="Y133" s="4">
        <f t="shared" si="79"/>
      </c>
      <c r="Z133" s="18">
        <f t="shared" si="80"/>
        <v>4.473085040591445</v>
      </c>
      <c r="AA133" s="32">
        <f t="shared" si="61"/>
        <v>4.47756260319464</v>
      </c>
      <c r="AB133" s="27">
        <f t="shared" si="81"/>
        <v>4.482040165797835</v>
      </c>
      <c r="AD133" s="58">
        <f t="shared" si="62"/>
      </c>
      <c r="AE133" s="44">
        <f t="shared" si="63"/>
      </c>
      <c r="AF133" s="48">
        <f t="shared" si="64"/>
      </c>
      <c r="AG133" s="48">
        <f t="shared" si="65"/>
      </c>
      <c r="AH133" s="50">
        <f t="shared" si="66"/>
      </c>
    </row>
    <row r="134" spans="2:34" ht="12.75">
      <c r="B134" s="1">
        <f t="shared" si="67"/>
        <v>126</v>
      </c>
      <c r="D134" s="4">
        <f t="shared" si="68"/>
      </c>
      <c r="E134" s="4">
        <f t="shared" si="55"/>
      </c>
      <c r="F134" s="4">
        <f t="shared" si="69"/>
      </c>
      <c r="H134" s="4">
        <f t="shared" si="70"/>
      </c>
      <c r="I134" s="4">
        <f t="shared" si="56"/>
      </c>
      <c r="J134" s="4">
        <f t="shared" si="71"/>
      </c>
      <c r="L134" s="4">
        <f t="shared" si="72"/>
      </c>
      <c r="M134" s="4">
        <f t="shared" si="57"/>
      </c>
      <c r="N134" s="4">
        <f t="shared" si="73"/>
      </c>
      <c r="P134" s="4">
        <f t="shared" si="74"/>
      </c>
      <c r="Q134" s="4">
        <f t="shared" si="58"/>
      </c>
      <c r="R134" s="4">
        <f t="shared" si="75"/>
      </c>
      <c r="T134" s="4">
        <f t="shared" si="76"/>
      </c>
      <c r="U134" s="4">
        <f t="shared" si="59"/>
      </c>
      <c r="V134" s="4">
        <f t="shared" si="77"/>
      </c>
      <c r="W134" s="4">
        <f t="shared" si="78"/>
      </c>
      <c r="X134" s="4">
        <f t="shared" si="60"/>
      </c>
      <c r="Y134" s="4">
        <f t="shared" si="79"/>
      </c>
      <c r="Z134" s="18">
        <f t="shared" si="80"/>
        <v>4.527052053963221</v>
      </c>
      <c r="AA134" s="32">
        <f t="shared" si="61"/>
        <v>4.531583637600821</v>
      </c>
      <c r="AB134" s="27">
        <f t="shared" si="81"/>
        <v>4.536115221238422</v>
      </c>
      <c r="AD134" s="58">
        <f t="shared" si="62"/>
      </c>
      <c r="AE134" s="44">
        <f t="shared" si="63"/>
      </c>
      <c r="AF134" s="48">
        <f t="shared" si="64"/>
      </c>
      <c r="AG134" s="48">
        <f t="shared" si="65"/>
      </c>
      <c r="AH134" s="50">
        <f t="shared" si="66"/>
      </c>
    </row>
    <row r="135" spans="2:34" ht="12.75">
      <c r="B135" s="1">
        <f t="shared" si="67"/>
        <v>127</v>
      </c>
      <c r="D135" s="4">
        <f t="shared" si="68"/>
      </c>
      <c r="E135" s="4">
        <f t="shared" si="55"/>
      </c>
      <c r="F135" s="4">
        <f t="shared" si="69"/>
      </c>
      <c r="H135" s="4">
        <f t="shared" si="70"/>
      </c>
      <c r="I135" s="4">
        <f t="shared" si="56"/>
      </c>
      <c r="J135" s="4">
        <f t="shared" si="71"/>
      </c>
      <c r="L135" s="4">
        <f t="shared" si="72"/>
      </c>
      <c r="M135" s="4">
        <f t="shared" si="57"/>
      </c>
      <c r="N135" s="4">
        <f t="shared" si="73"/>
      </c>
      <c r="P135" s="4">
        <f t="shared" si="74"/>
      </c>
      <c r="Q135" s="4">
        <f t="shared" si="58"/>
      </c>
      <c r="R135" s="4">
        <f t="shared" si="75"/>
      </c>
      <c r="T135" s="4">
        <f t="shared" si="76"/>
      </c>
      <c r="U135" s="4">
        <f t="shared" si="59"/>
      </c>
      <c r="V135" s="4">
        <f t="shared" si="77"/>
      </c>
      <c r="W135" s="4">
        <f t="shared" si="78"/>
      </c>
      <c r="X135" s="4">
        <f t="shared" si="60"/>
      </c>
      <c r="Y135" s="4">
        <f t="shared" si="79"/>
      </c>
      <c r="Z135" s="18">
        <f t="shared" si="80"/>
        <v>4.581670170210492</v>
      </c>
      <c r="AA135" s="32">
        <f t="shared" si="61"/>
        <v>4.586256426637129</v>
      </c>
      <c r="AB135" s="27">
        <f t="shared" si="81"/>
        <v>4.590842683063766</v>
      </c>
      <c r="AD135" s="58">
        <f t="shared" si="62"/>
      </c>
      <c r="AE135" s="44">
        <f t="shared" si="63"/>
      </c>
      <c r="AF135" s="48">
        <f t="shared" si="64"/>
      </c>
      <c r="AG135" s="48">
        <f t="shared" si="65"/>
      </c>
      <c r="AH135" s="50">
        <f t="shared" si="66"/>
      </c>
    </row>
    <row r="136" spans="2:34" ht="12.75">
      <c r="B136" s="1">
        <f t="shared" si="67"/>
        <v>128</v>
      </c>
      <c r="D136" s="4">
        <f aca="true" t="shared" si="82" ref="D136:D167">IF(NOT(E136=""),E136+(E136*D$6),"")</f>
      </c>
      <c r="E136" s="4">
        <f t="shared" si="55"/>
      </c>
      <c r="F136" s="4">
        <f aca="true" t="shared" si="83" ref="F136:F167">IF(NOT(E136=""),E136+(E136*F$6),"")</f>
      </c>
      <c r="H136" s="4">
        <f aca="true" t="shared" si="84" ref="H136:H167">IF(NOT(I136=""),I136+(I136*H$6),"")</f>
      </c>
      <c r="I136" s="4">
        <f t="shared" si="56"/>
      </c>
      <c r="J136" s="4">
        <f aca="true" t="shared" si="85" ref="J136:J167">IF(NOT(I136=""),I136+(I136*J$6),"")</f>
      </c>
      <c r="L136" s="4">
        <f aca="true" t="shared" si="86" ref="L136:L167">IF(NOT(M136=""),M136+(M136*L$6),"")</f>
      </c>
      <c r="M136" s="4">
        <f t="shared" si="57"/>
      </c>
      <c r="N136" s="4">
        <f aca="true" t="shared" si="87" ref="N136:N167">IF(NOT(M136=""),M136+(M136*N$6),"")</f>
      </c>
      <c r="P136" s="4">
        <f aca="true" t="shared" si="88" ref="P136:P167">IF(NOT(Q136=""),Q136+(Q136*P$6),"")</f>
      </c>
      <c r="Q136" s="4">
        <f t="shared" si="58"/>
      </c>
      <c r="R136" s="4">
        <f aca="true" t="shared" si="89" ref="R136:R167">IF(NOT(Q136=""),Q136+(Q136*R$6),"")</f>
      </c>
      <c r="T136" s="4">
        <f aca="true" t="shared" si="90" ref="T136:T167">IF(NOT(U136=""),U136+(U136*T$6),"")</f>
      </c>
      <c r="U136" s="4">
        <f t="shared" si="59"/>
      </c>
      <c r="V136" s="4">
        <f aca="true" t="shared" si="91" ref="V136:V167">IF(NOT(U136=""),U136+(U136*V$6),"")</f>
      </c>
      <c r="W136" s="4">
        <f aca="true" t="shared" si="92" ref="W136:W167">IF(NOT(X136=""),X136+(X136*W$6),"")</f>
      </c>
      <c r="X136" s="4">
        <f t="shared" si="60"/>
      </c>
      <c r="Y136" s="4">
        <f aca="true" t="shared" si="93" ref="Y136:Y167">IF(NOT(X136=""),X136+(X136*Y$6),"")</f>
      </c>
      <c r="Z136" s="18">
        <f aca="true" t="shared" si="94" ref="Z136:Z167">IF(NOT(AA136=""),AA136+(AA136*Z$6),"")</f>
        <v>4.63694724477917</v>
      </c>
      <c r="AA136" s="32">
        <f t="shared" si="61"/>
        <v>4.641588833612783</v>
      </c>
      <c r="AB136" s="27">
        <f aca="true" t="shared" si="95" ref="AB136:AB167">IF(NOT(AA136=""),AA136+(AA136*AB$6),"")</f>
        <v>4.646230422446395</v>
      </c>
      <c r="AD136" s="58">
        <f t="shared" si="62"/>
      </c>
      <c r="AE136" s="44">
        <f t="shared" si="63"/>
      </c>
      <c r="AF136" s="48">
        <f t="shared" si="64"/>
      </c>
      <c r="AG136" s="48">
        <f t="shared" si="65"/>
      </c>
      <c r="AH136" s="50">
        <f t="shared" si="66"/>
      </c>
    </row>
    <row r="137" spans="2:34" ht="12.75">
      <c r="B137" s="1">
        <f t="shared" si="67"/>
        <v>129</v>
      </c>
      <c r="D137" s="4">
        <f t="shared" si="82"/>
      </c>
      <c r="E137" s="4">
        <f aca="true" t="shared" si="96" ref="E137:E199">IF($B137&lt;E$4,POWER(10,1/E$4)^$B137,"")</f>
      </c>
      <c r="F137" s="4">
        <f t="shared" si="83"/>
      </c>
      <c r="H137" s="4">
        <f t="shared" si="84"/>
      </c>
      <c r="I137" s="4">
        <f aca="true" t="shared" si="97" ref="I137:I199">IF($B137&lt;I$4,POWER(10,1/I$4)^$B137,"")</f>
      </c>
      <c r="J137" s="4">
        <f t="shared" si="85"/>
      </c>
      <c r="L137" s="4">
        <f t="shared" si="86"/>
      </c>
      <c r="M137" s="4">
        <f aca="true" t="shared" si="98" ref="M137:M199">IF($B137&lt;M$4,POWER(10,1/M$4)^$B137,"")</f>
      </c>
      <c r="N137" s="4">
        <f t="shared" si="87"/>
      </c>
      <c r="P137" s="4">
        <f t="shared" si="88"/>
      </c>
      <c r="Q137" s="4">
        <f aca="true" t="shared" si="99" ref="Q137:Q199">IF($B137&lt;Q$4,POWER(10,1/Q$4)^$B137,"")</f>
      </c>
      <c r="R137" s="4">
        <f t="shared" si="89"/>
      </c>
      <c r="T137" s="4">
        <f t="shared" si="90"/>
      </c>
      <c r="U137" s="4">
        <f aca="true" t="shared" si="100" ref="U137:U199">IF($B137&lt;U$4,POWER(10,1/U$4)^$B137,"")</f>
      </c>
      <c r="V137" s="4">
        <f t="shared" si="91"/>
      </c>
      <c r="W137" s="4">
        <f t="shared" si="92"/>
      </c>
      <c r="X137" s="4">
        <f aca="true" t="shared" si="101" ref="X137:X199">IF($B137&lt;X$4,POWER(10,1/X$4)^$B137,"")</f>
      </c>
      <c r="Y137" s="4">
        <f t="shared" si="93"/>
      </c>
      <c r="Z137" s="18">
        <f t="shared" si="94"/>
        <v>4.692891227889789</v>
      </c>
      <c r="AA137" s="32">
        <f aca="true" t="shared" si="102" ref="AA137:AA199">IF($B137&lt;AA$4,POWER(10,1/AA$4)^$B137,"")</f>
        <v>4.697588816706496</v>
      </c>
      <c r="AB137" s="27">
        <f t="shared" si="95"/>
        <v>4.7022864055232025</v>
      </c>
      <c r="AD137" s="58">
        <f aca="true" t="shared" si="103" ref="AD137:AD199">IF($B137&lt;AD$4,POWER(10,1/AD$4)^$B137,"")</f>
      </c>
      <c r="AE137" s="44">
        <f aca="true" t="shared" si="104" ref="AE137:AE199">IF($B137&lt;AD$4,AE$6*AD137*(1/9)-(AE$6/9),"")</f>
      </c>
      <c r="AF137" s="48">
        <f aca="true" t="shared" si="105" ref="AF137:AF199">IF($B137&lt;AD$4,AE$6-AE137,"")</f>
      </c>
      <c r="AG137" s="48">
        <f aca="true" t="shared" si="106" ref="AG137:AG199">IF($B137&lt;AD$4,AG$6/AD$4*$B137,"")</f>
      </c>
      <c r="AH137" s="50">
        <f aca="true" t="shared" si="107" ref="AH137:AH199">IF($B137&lt;AD$4,AH$6/AD$4*$B137,"")</f>
      </c>
    </row>
    <row r="138" spans="2:34" ht="12.75">
      <c r="B138" s="1">
        <f aca="true" t="shared" si="108" ref="B138:B199">B137+1</f>
        <v>130</v>
      </c>
      <c r="D138" s="4">
        <f t="shared" si="82"/>
      </c>
      <c r="E138" s="4">
        <f t="shared" si="96"/>
      </c>
      <c r="F138" s="4">
        <f t="shared" si="83"/>
      </c>
      <c r="H138" s="4">
        <f t="shared" si="84"/>
      </c>
      <c r="I138" s="4">
        <f t="shared" si="97"/>
      </c>
      <c r="J138" s="4">
        <f t="shared" si="85"/>
      </c>
      <c r="L138" s="4">
        <f t="shared" si="86"/>
      </c>
      <c r="M138" s="4">
        <f t="shared" si="98"/>
      </c>
      <c r="N138" s="4">
        <f t="shared" si="87"/>
      </c>
      <c r="P138" s="4">
        <f t="shared" si="88"/>
      </c>
      <c r="Q138" s="4">
        <f t="shared" si="99"/>
      </c>
      <c r="R138" s="4">
        <f t="shared" si="89"/>
      </c>
      <c r="T138" s="4">
        <f t="shared" si="90"/>
      </c>
      <c r="U138" s="4">
        <f t="shared" si="100"/>
      </c>
      <c r="V138" s="4">
        <f t="shared" si="91"/>
      </c>
      <c r="W138" s="4">
        <f t="shared" si="92"/>
      </c>
      <c r="X138" s="4">
        <f t="shared" si="101"/>
      </c>
      <c r="Y138" s="4">
        <f t="shared" si="93"/>
      </c>
      <c r="Z138" s="18">
        <f t="shared" si="94"/>
        <v>4.749510165680949</v>
      </c>
      <c r="AA138" s="32">
        <f t="shared" si="102"/>
        <v>4.75426443011106</v>
      </c>
      <c r="AB138" s="27">
        <f t="shared" si="95"/>
        <v>4.7590186945411705</v>
      </c>
      <c r="AD138" s="58">
        <f t="shared" si="103"/>
      </c>
      <c r="AE138" s="44">
        <f t="shared" si="104"/>
      </c>
      <c r="AF138" s="48">
        <f t="shared" si="105"/>
      </c>
      <c r="AG138" s="48">
        <f t="shared" si="106"/>
      </c>
      <c r="AH138" s="50">
        <f t="shared" si="107"/>
      </c>
    </row>
    <row r="139" spans="2:34" ht="12.75">
      <c r="B139" s="1">
        <f t="shared" si="108"/>
        <v>131</v>
      </c>
      <c r="D139" s="4">
        <f t="shared" si="82"/>
      </c>
      <c r="E139" s="4">
        <f t="shared" si="96"/>
      </c>
      <c r="F139" s="4">
        <f t="shared" si="83"/>
      </c>
      <c r="H139" s="4">
        <f t="shared" si="84"/>
      </c>
      <c r="I139" s="4">
        <f t="shared" si="97"/>
      </c>
      <c r="J139" s="4">
        <f t="shared" si="85"/>
      </c>
      <c r="L139" s="4">
        <f t="shared" si="86"/>
      </c>
      <c r="M139" s="4">
        <f t="shared" si="98"/>
      </c>
      <c r="N139" s="4">
        <f t="shared" si="87"/>
      </c>
      <c r="P139" s="4">
        <f t="shared" si="88"/>
      </c>
      <c r="Q139" s="4">
        <f t="shared" si="99"/>
      </c>
      <c r="R139" s="4">
        <f t="shared" si="89"/>
      </c>
      <c r="T139" s="4">
        <f t="shared" si="90"/>
      </c>
      <c r="U139" s="4">
        <f t="shared" si="100"/>
      </c>
      <c r="V139" s="4">
        <f t="shared" si="91"/>
      </c>
      <c r="W139" s="4">
        <f t="shared" si="92"/>
      </c>
      <c r="X139" s="4">
        <f t="shared" si="101"/>
      </c>
      <c r="Y139" s="4">
        <f t="shared" si="93"/>
      </c>
      <c r="Z139" s="18">
        <f t="shared" si="94"/>
        <v>4.8068122013665455</v>
      </c>
      <c r="AA139" s="32">
        <f t="shared" si="102"/>
        <v>4.811623825191737</v>
      </c>
      <c r="AB139" s="27">
        <f t="shared" si="95"/>
        <v>4.816435449016929</v>
      </c>
      <c r="AD139" s="58">
        <f t="shared" si="103"/>
      </c>
      <c r="AE139" s="44">
        <f t="shared" si="104"/>
      </c>
      <c r="AF139" s="48">
        <f t="shared" si="105"/>
      </c>
      <c r="AG139" s="48">
        <f t="shared" si="106"/>
      </c>
      <c r="AH139" s="50">
        <f t="shared" si="107"/>
      </c>
    </row>
    <row r="140" spans="2:34" ht="12.75">
      <c r="B140" s="1">
        <f t="shared" si="108"/>
        <v>132</v>
      </c>
      <c r="D140" s="4">
        <f t="shared" si="82"/>
      </c>
      <c r="E140" s="4">
        <f t="shared" si="96"/>
      </c>
      <c r="F140" s="4">
        <f t="shared" si="83"/>
      </c>
      <c r="H140" s="4">
        <f t="shared" si="84"/>
      </c>
      <c r="I140" s="4">
        <f t="shared" si="97"/>
      </c>
      <c r="J140" s="4">
        <f t="shared" si="85"/>
      </c>
      <c r="L140" s="4">
        <f t="shared" si="86"/>
      </c>
      <c r="M140" s="4">
        <f t="shared" si="98"/>
      </c>
      <c r="N140" s="4">
        <f t="shared" si="87"/>
      </c>
      <c r="P140" s="4">
        <f t="shared" si="88"/>
      </c>
      <c r="Q140" s="4">
        <f t="shared" si="99"/>
      </c>
      <c r="R140" s="4">
        <f t="shared" si="89"/>
      </c>
      <c r="T140" s="4">
        <f t="shared" si="90"/>
      </c>
      <c r="U140" s="4">
        <f t="shared" si="100"/>
      </c>
      <c r="V140" s="4">
        <f t="shared" si="91"/>
      </c>
      <c r="W140" s="4">
        <f t="shared" si="92"/>
      </c>
      <c r="X140" s="4">
        <f t="shared" si="101"/>
      </c>
      <c r="Y140" s="4">
        <f t="shared" si="93"/>
      </c>
      <c r="Z140" s="18">
        <f t="shared" si="94"/>
        <v>4.864805576406977</v>
      </c>
      <c r="AA140" s="32">
        <f t="shared" si="102"/>
        <v>4.869675251658635</v>
      </c>
      <c r="AB140" s="27">
        <f t="shared" si="95"/>
        <v>4.874544926910294</v>
      </c>
      <c r="AD140" s="58">
        <f t="shared" si="103"/>
      </c>
      <c r="AE140" s="44">
        <f t="shared" si="104"/>
      </c>
      <c r="AF140" s="48">
        <f t="shared" si="105"/>
      </c>
      <c r="AG140" s="48">
        <f t="shared" si="106"/>
      </c>
      <c r="AH140" s="50">
        <f t="shared" si="107"/>
      </c>
    </row>
    <row r="141" spans="2:34" ht="12.75">
      <c r="B141" s="1">
        <f t="shared" si="108"/>
        <v>133</v>
      </c>
      <c r="D141" s="4">
        <f t="shared" si="82"/>
      </c>
      <c r="E141" s="4">
        <f t="shared" si="96"/>
      </c>
      <c r="F141" s="4">
        <f t="shared" si="83"/>
      </c>
      <c r="H141" s="4">
        <f t="shared" si="84"/>
      </c>
      <c r="I141" s="4">
        <f t="shared" si="97"/>
      </c>
      <c r="J141" s="4">
        <f t="shared" si="85"/>
      </c>
      <c r="L141" s="4">
        <f t="shared" si="86"/>
      </c>
      <c r="M141" s="4">
        <f t="shared" si="98"/>
      </c>
      <c r="N141" s="4">
        <f t="shared" si="87"/>
      </c>
      <c r="P141" s="4">
        <f t="shared" si="88"/>
      </c>
      <c r="Q141" s="4">
        <f t="shared" si="99"/>
      </c>
      <c r="R141" s="4">
        <f t="shared" si="89"/>
      </c>
      <c r="T141" s="4">
        <f t="shared" si="90"/>
      </c>
      <c r="U141" s="4">
        <f t="shared" si="100"/>
      </c>
      <c r="V141" s="4">
        <f t="shared" si="91"/>
      </c>
      <c r="W141" s="4">
        <f t="shared" si="92"/>
      </c>
      <c r="X141" s="4">
        <f t="shared" si="101"/>
      </c>
      <c r="Y141" s="4">
        <f t="shared" si="93"/>
      </c>
      <c r="Z141" s="18">
        <f t="shared" si="94"/>
        <v>4.923498631694457</v>
      </c>
      <c r="AA141" s="32">
        <f t="shared" si="102"/>
        <v>4.92842705875321</v>
      </c>
      <c r="AB141" s="27">
        <f t="shared" si="95"/>
        <v>4.933355485811964</v>
      </c>
      <c r="AD141" s="58">
        <f t="shared" si="103"/>
      </c>
      <c r="AE141" s="44">
        <f t="shared" si="104"/>
      </c>
      <c r="AF141" s="48">
        <f t="shared" si="105"/>
      </c>
      <c r="AG141" s="48">
        <f t="shared" si="106"/>
      </c>
      <c r="AH141" s="50">
        <f t="shared" si="107"/>
      </c>
    </row>
    <row r="142" spans="2:34" ht="12.75">
      <c r="B142" s="1">
        <f t="shared" si="108"/>
        <v>134</v>
      </c>
      <c r="D142" s="4">
        <f t="shared" si="82"/>
      </c>
      <c r="E142" s="4">
        <f t="shared" si="96"/>
      </c>
      <c r="F142" s="4">
        <f t="shared" si="83"/>
      </c>
      <c r="H142" s="4">
        <f t="shared" si="84"/>
      </c>
      <c r="I142" s="4">
        <f t="shared" si="97"/>
      </c>
      <c r="J142" s="4">
        <f t="shared" si="85"/>
      </c>
      <c r="L142" s="4">
        <f t="shared" si="86"/>
      </c>
      <c r="M142" s="4">
        <f t="shared" si="98"/>
      </c>
      <c r="N142" s="4">
        <f t="shared" si="87"/>
      </c>
      <c r="P142" s="4">
        <f t="shared" si="88"/>
      </c>
      <c r="Q142" s="4">
        <f t="shared" si="99"/>
      </c>
      <c r="R142" s="4">
        <f t="shared" si="89"/>
      </c>
      <c r="T142" s="4">
        <f t="shared" si="90"/>
      </c>
      <c r="U142" s="4">
        <f t="shared" si="100"/>
      </c>
      <c r="V142" s="4">
        <f t="shared" si="91"/>
      </c>
      <c r="W142" s="4">
        <f t="shared" si="92"/>
      </c>
      <c r="X142" s="4">
        <f t="shared" si="101"/>
      </c>
      <c r="Y142" s="4">
        <f t="shared" si="93"/>
      </c>
      <c r="Z142" s="18">
        <f t="shared" si="94"/>
        <v>4.98289980875266</v>
      </c>
      <c r="AA142" s="32">
        <f t="shared" si="102"/>
        <v>4.98788769644911</v>
      </c>
      <c r="AB142" s="27">
        <f t="shared" si="95"/>
        <v>4.992875584145559</v>
      </c>
      <c r="AD142" s="58">
        <f t="shared" si="103"/>
      </c>
      <c r="AE142" s="44">
        <f t="shared" si="104"/>
      </c>
      <c r="AF142" s="48">
        <f t="shared" si="105"/>
      </c>
      <c r="AG142" s="48">
        <f t="shared" si="106"/>
      </c>
      <c r="AH142" s="50">
        <f t="shared" si="107"/>
      </c>
    </row>
    <row r="143" spans="2:34" ht="12.75">
      <c r="B143" s="1">
        <f t="shared" si="108"/>
        <v>135</v>
      </c>
      <c r="D143" s="4">
        <f t="shared" si="82"/>
      </c>
      <c r="E143" s="4">
        <f t="shared" si="96"/>
      </c>
      <c r="F143" s="4">
        <f t="shared" si="83"/>
      </c>
      <c r="H143" s="4">
        <f t="shared" si="84"/>
      </c>
      <c r="I143" s="4">
        <f t="shared" si="97"/>
      </c>
      <c r="J143" s="4">
        <f t="shared" si="85"/>
      </c>
      <c r="L143" s="4">
        <f t="shared" si="86"/>
      </c>
      <c r="M143" s="4">
        <f t="shared" si="98"/>
      </c>
      <c r="N143" s="4">
        <f t="shared" si="87"/>
      </c>
      <c r="P143" s="4">
        <f t="shared" si="88"/>
      </c>
      <c r="Q143" s="4">
        <f t="shared" si="99"/>
      </c>
      <c r="R143" s="4">
        <f t="shared" si="89"/>
      </c>
      <c r="T143" s="4">
        <f t="shared" si="90"/>
      </c>
      <c r="U143" s="4">
        <f t="shared" si="100"/>
      </c>
      <c r="V143" s="4">
        <f t="shared" si="91"/>
      </c>
      <c r="W143" s="4">
        <f t="shared" si="92"/>
      </c>
      <c r="X143" s="4">
        <f t="shared" si="101"/>
      </c>
      <c r="Y143" s="4">
        <f t="shared" si="93"/>
      </c>
      <c r="Z143" s="18">
        <f t="shared" si="94"/>
        <v>5.043017650950807</v>
      </c>
      <c r="AA143" s="32">
        <f t="shared" si="102"/>
        <v>5.048065716667474</v>
      </c>
      <c r="AB143" s="27">
        <f t="shared" si="95"/>
        <v>5.053113782384141</v>
      </c>
      <c r="AD143" s="58">
        <f t="shared" si="103"/>
      </c>
      <c r="AE143" s="44">
        <f t="shared" si="104"/>
      </c>
      <c r="AF143" s="48">
        <f t="shared" si="105"/>
      </c>
      <c r="AG143" s="48">
        <f t="shared" si="106"/>
      </c>
      <c r="AH143" s="50">
        <f t="shared" si="107"/>
      </c>
    </row>
    <row r="144" spans="2:34" ht="12.75">
      <c r="B144" s="1">
        <f t="shared" si="108"/>
        <v>136</v>
      </c>
      <c r="D144" s="4">
        <f t="shared" si="82"/>
      </c>
      <c r="E144" s="4">
        <f t="shared" si="96"/>
      </c>
      <c r="F144" s="4">
        <f t="shared" si="83"/>
      </c>
      <c r="H144" s="4">
        <f t="shared" si="84"/>
      </c>
      <c r="I144" s="4">
        <f t="shared" si="97"/>
      </c>
      <c r="J144" s="4">
        <f t="shared" si="85"/>
      </c>
      <c r="L144" s="4">
        <f t="shared" si="86"/>
      </c>
      <c r="M144" s="4">
        <f t="shared" si="98"/>
      </c>
      <c r="N144" s="4">
        <f t="shared" si="87"/>
      </c>
      <c r="P144" s="4">
        <f t="shared" si="88"/>
      </c>
      <c r="Q144" s="4">
        <f t="shared" si="99"/>
      </c>
      <c r="R144" s="4">
        <f t="shared" si="89"/>
      </c>
      <c r="T144" s="4">
        <f t="shared" si="90"/>
      </c>
      <c r="U144" s="4">
        <f t="shared" si="100"/>
      </c>
      <c r="V144" s="4">
        <f t="shared" si="91"/>
      </c>
      <c r="W144" s="4">
        <f t="shared" si="92"/>
      </c>
      <c r="X144" s="4">
        <f t="shared" si="101"/>
      </c>
      <c r="Y144" s="4">
        <f t="shared" si="93"/>
      </c>
      <c r="Z144" s="18">
        <f t="shared" si="94"/>
        <v>5.103860804732426</v>
      </c>
      <c r="AA144" s="32">
        <f t="shared" si="102"/>
        <v>5.1089697745069325</v>
      </c>
      <c r="AB144" s="27">
        <f t="shared" si="95"/>
        <v>5.114078744281439</v>
      </c>
      <c r="AD144" s="58">
        <f t="shared" si="103"/>
      </c>
      <c r="AE144" s="44">
        <f t="shared" si="104"/>
      </c>
      <c r="AF144" s="48">
        <f t="shared" si="105"/>
      </c>
      <c r="AG144" s="48">
        <f t="shared" si="106"/>
      </c>
      <c r="AH144" s="50">
        <f t="shared" si="107"/>
      </c>
    </row>
    <row r="145" spans="2:34" ht="12.75">
      <c r="B145" s="1">
        <f t="shared" si="108"/>
        <v>137</v>
      </c>
      <c r="D145" s="4">
        <f t="shared" si="82"/>
      </c>
      <c r="E145" s="4">
        <f t="shared" si="96"/>
      </c>
      <c r="F145" s="4">
        <f t="shared" si="83"/>
      </c>
      <c r="H145" s="4">
        <f t="shared" si="84"/>
      </c>
      <c r="I145" s="4">
        <f t="shared" si="97"/>
      </c>
      <c r="J145" s="4">
        <f t="shared" si="85"/>
      </c>
      <c r="L145" s="4">
        <f t="shared" si="86"/>
      </c>
      <c r="M145" s="4">
        <f t="shared" si="98"/>
      </c>
      <c r="N145" s="4">
        <f t="shared" si="87"/>
      </c>
      <c r="P145" s="4">
        <f t="shared" si="88"/>
      </c>
      <c r="Q145" s="4">
        <f t="shared" si="99"/>
      </c>
      <c r="R145" s="4">
        <f t="shared" si="89"/>
      </c>
      <c r="T145" s="4">
        <f t="shared" si="90"/>
      </c>
      <c r="U145" s="4">
        <f t="shared" si="100"/>
      </c>
      <c r="V145" s="4">
        <f t="shared" si="91"/>
      </c>
      <c r="W145" s="4">
        <f t="shared" si="92"/>
      </c>
      <c r="X145" s="4">
        <f t="shared" si="101"/>
      </c>
      <c r="Y145" s="4">
        <f t="shared" si="93"/>
      </c>
      <c r="Z145" s="18">
        <f t="shared" si="94"/>
        <v>5.1654380208589155</v>
      </c>
      <c r="AA145" s="32">
        <f t="shared" si="102"/>
        <v>5.170608629488404</v>
      </c>
      <c r="AB145" s="27">
        <f t="shared" si="95"/>
        <v>5.175779238117893</v>
      </c>
      <c r="AD145" s="58">
        <f t="shared" si="103"/>
      </c>
      <c r="AE145" s="44">
        <f t="shared" si="104"/>
      </c>
      <c r="AF145" s="48">
        <f t="shared" si="105"/>
      </c>
      <c r="AG145" s="48">
        <f t="shared" si="106"/>
      </c>
      <c r="AH145" s="50">
        <f t="shared" si="107"/>
      </c>
    </row>
    <row r="146" spans="2:34" ht="12.75">
      <c r="B146" s="1">
        <f t="shared" si="108"/>
        <v>138</v>
      </c>
      <c r="D146" s="4">
        <f t="shared" si="82"/>
      </c>
      <c r="E146" s="4">
        <f t="shared" si="96"/>
      </c>
      <c r="F146" s="4">
        <f t="shared" si="83"/>
      </c>
      <c r="H146" s="4">
        <f t="shared" si="84"/>
      </c>
      <c r="I146" s="4">
        <f t="shared" si="97"/>
      </c>
      <c r="J146" s="4">
        <f t="shared" si="85"/>
      </c>
      <c r="L146" s="4">
        <f t="shared" si="86"/>
      </c>
      <c r="M146" s="4">
        <f t="shared" si="98"/>
      </c>
      <c r="N146" s="4">
        <f t="shared" si="87"/>
      </c>
      <c r="P146" s="4">
        <f t="shared" si="88"/>
      </c>
      <c r="Q146" s="4">
        <f t="shared" si="99"/>
      </c>
      <c r="R146" s="4">
        <f t="shared" si="89"/>
      </c>
      <c r="T146" s="4">
        <f t="shared" si="90"/>
      </c>
      <c r="U146" s="4">
        <f t="shared" si="100"/>
      </c>
      <c r="V146" s="4">
        <f t="shared" si="91"/>
      </c>
      <c r="W146" s="4">
        <f t="shared" si="92"/>
      </c>
      <c r="X146" s="4">
        <f t="shared" si="101"/>
      </c>
      <c r="Y146" s="4">
        <f t="shared" si="93"/>
      </c>
      <c r="Z146" s="18">
        <f t="shared" si="94"/>
        <v>5.227758155668137</v>
      </c>
      <c r="AA146" s="32">
        <f t="shared" si="102"/>
        <v>5.2329911468149515</v>
      </c>
      <c r="AB146" s="27">
        <f t="shared" si="95"/>
        <v>5.238224137961766</v>
      </c>
      <c r="AD146" s="58">
        <f t="shared" si="103"/>
      </c>
      <c r="AE146" s="44">
        <f t="shared" si="104"/>
      </c>
      <c r="AF146" s="48">
        <f t="shared" si="105"/>
      </c>
      <c r="AG146" s="48">
        <f t="shared" si="106"/>
      </c>
      <c r="AH146" s="50">
        <f t="shared" si="107"/>
      </c>
    </row>
    <row r="147" spans="2:34" ht="12.75">
      <c r="B147" s="1">
        <f t="shared" si="108"/>
        <v>139</v>
      </c>
      <c r="D147" s="4">
        <f t="shared" si="82"/>
      </c>
      <c r="E147" s="4">
        <f t="shared" si="96"/>
      </c>
      <c r="F147" s="4">
        <f t="shared" si="83"/>
      </c>
      <c r="H147" s="4">
        <f t="shared" si="84"/>
      </c>
      <c r="I147" s="4">
        <f t="shared" si="97"/>
      </c>
      <c r="J147" s="4">
        <f t="shared" si="85"/>
      </c>
      <c r="L147" s="4">
        <f t="shared" si="86"/>
      </c>
      <c r="M147" s="4">
        <f t="shared" si="98"/>
      </c>
      <c r="N147" s="4">
        <f t="shared" si="87"/>
      </c>
      <c r="P147" s="4">
        <f t="shared" si="88"/>
      </c>
      <c r="Q147" s="4">
        <f t="shared" si="99"/>
      </c>
      <c r="R147" s="4">
        <f t="shared" si="89"/>
      </c>
      <c r="T147" s="4">
        <f t="shared" si="90"/>
      </c>
      <c r="U147" s="4">
        <f t="shared" si="100"/>
      </c>
      <c r="V147" s="4">
        <f t="shared" si="91"/>
      </c>
      <c r="W147" s="4">
        <f t="shared" si="92"/>
      </c>
      <c r="X147" s="4">
        <f t="shared" si="101"/>
      </c>
      <c r="Y147" s="4">
        <f t="shared" si="93"/>
      </c>
      <c r="Z147" s="18">
        <f t="shared" si="94"/>
        <v>5.2908301723481586</v>
      </c>
      <c r="AA147" s="32">
        <f t="shared" si="102"/>
        <v>5.296126298646805</v>
      </c>
      <c r="AB147" s="27">
        <f t="shared" si="95"/>
        <v>5.301422424945452</v>
      </c>
      <c r="AD147" s="58">
        <f t="shared" si="103"/>
      </c>
      <c r="AE147" s="44">
        <f t="shared" si="104"/>
      </c>
      <c r="AF147" s="48">
        <f t="shared" si="105"/>
      </c>
      <c r="AG147" s="48">
        <f t="shared" si="106"/>
      </c>
      <c r="AH147" s="50">
        <f t="shared" si="107"/>
      </c>
    </row>
    <row r="148" spans="2:34" ht="12.75">
      <c r="B148" s="1">
        <f t="shared" si="108"/>
        <v>140</v>
      </c>
      <c r="D148" s="4">
        <f t="shared" si="82"/>
      </c>
      <c r="E148" s="4">
        <f t="shared" si="96"/>
      </c>
      <c r="F148" s="4">
        <f t="shared" si="83"/>
      </c>
      <c r="H148" s="4">
        <f t="shared" si="84"/>
      </c>
      <c r="I148" s="4">
        <f t="shared" si="97"/>
      </c>
      <c r="J148" s="4">
        <f t="shared" si="85"/>
      </c>
      <c r="L148" s="4">
        <f t="shared" si="86"/>
      </c>
      <c r="M148" s="4">
        <f t="shared" si="98"/>
      </c>
      <c r="N148" s="4">
        <f t="shared" si="87"/>
      </c>
      <c r="P148" s="4">
        <f t="shared" si="88"/>
      </c>
      <c r="Q148" s="4">
        <f t="shared" si="99"/>
      </c>
      <c r="R148" s="4">
        <f t="shared" si="89"/>
      </c>
      <c r="T148" s="4">
        <f t="shared" si="90"/>
      </c>
      <c r="U148" s="4">
        <f t="shared" si="100"/>
      </c>
      <c r="V148" s="4">
        <f t="shared" si="91"/>
      </c>
      <c r="W148" s="4">
        <f t="shared" si="92"/>
      </c>
      <c r="X148" s="4">
        <f t="shared" si="101"/>
      </c>
      <c r="Y148" s="4">
        <f t="shared" si="93"/>
      </c>
      <c r="Z148" s="18">
        <f t="shared" si="94"/>
        <v>5.354663142226405</v>
      </c>
      <c r="AA148" s="32">
        <f t="shared" si="102"/>
        <v>5.360023165391797</v>
      </c>
      <c r="AB148" s="27">
        <f t="shared" si="95"/>
        <v>5.365383188557189</v>
      </c>
      <c r="AD148" s="58">
        <f t="shared" si="103"/>
      </c>
      <c r="AE148" s="44">
        <f t="shared" si="104"/>
      </c>
      <c r="AF148" s="48">
        <f t="shared" si="105"/>
      </c>
      <c r="AG148" s="48">
        <f t="shared" si="106"/>
      </c>
      <c r="AH148" s="50">
        <f t="shared" si="107"/>
      </c>
    </row>
    <row r="149" spans="2:34" ht="12.75">
      <c r="B149" s="1">
        <f t="shared" si="108"/>
        <v>141</v>
      </c>
      <c r="D149" s="4">
        <f t="shared" si="82"/>
      </c>
      <c r="E149" s="4">
        <f t="shared" si="96"/>
      </c>
      <c r="F149" s="4">
        <f t="shared" si="83"/>
      </c>
      <c r="H149" s="4">
        <f t="shared" si="84"/>
      </c>
      <c r="I149" s="4">
        <f t="shared" si="97"/>
      </c>
      <c r="J149" s="4">
        <f t="shared" si="85"/>
      </c>
      <c r="L149" s="4">
        <f t="shared" si="86"/>
      </c>
      <c r="M149" s="4">
        <f t="shared" si="98"/>
      </c>
      <c r="N149" s="4">
        <f t="shared" si="87"/>
      </c>
      <c r="P149" s="4">
        <f t="shared" si="88"/>
      </c>
      <c r="Q149" s="4">
        <f t="shared" si="99"/>
      </c>
      <c r="R149" s="4">
        <f t="shared" si="89"/>
      </c>
      <c r="T149" s="4">
        <f t="shared" si="90"/>
      </c>
      <c r="U149" s="4">
        <f t="shared" si="100"/>
      </c>
      <c r="V149" s="4">
        <f t="shared" si="91"/>
      </c>
      <c r="W149" s="4">
        <f t="shared" si="92"/>
      </c>
      <c r="X149" s="4">
        <f t="shared" si="101"/>
      </c>
      <c r="Y149" s="4">
        <f t="shared" si="93"/>
      </c>
      <c r="Z149" s="18">
        <f t="shared" si="94"/>
        <v>5.419266246074319</v>
      </c>
      <c r="AA149" s="32">
        <f t="shared" si="102"/>
        <v>5.42469093701133</v>
      </c>
      <c r="AB149" s="27">
        <f t="shared" si="95"/>
        <v>5.430115627948341</v>
      </c>
      <c r="AD149" s="58">
        <f t="shared" si="103"/>
      </c>
      <c r="AE149" s="44">
        <f t="shared" si="104"/>
      </c>
      <c r="AF149" s="48">
        <f t="shared" si="105"/>
      </c>
      <c r="AG149" s="48">
        <f t="shared" si="106"/>
      </c>
      <c r="AH149" s="50">
        <f t="shared" si="107"/>
      </c>
    </row>
    <row r="150" spans="2:34" ht="12.75">
      <c r="B150" s="1">
        <f t="shared" si="108"/>
        <v>142</v>
      </c>
      <c r="D150" s="4">
        <f t="shared" si="82"/>
      </c>
      <c r="E150" s="4">
        <f t="shared" si="96"/>
      </c>
      <c r="F150" s="4">
        <f t="shared" si="83"/>
      </c>
      <c r="H150" s="4">
        <f t="shared" si="84"/>
      </c>
      <c r="I150" s="4">
        <f t="shared" si="97"/>
      </c>
      <c r="J150" s="4">
        <f t="shared" si="85"/>
      </c>
      <c r="L150" s="4">
        <f t="shared" si="86"/>
      </c>
      <c r="M150" s="4">
        <f t="shared" si="98"/>
      </c>
      <c r="N150" s="4">
        <f t="shared" si="87"/>
      </c>
      <c r="P150" s="4">
        <f t="shared" si="88"/>
      </c>
      <c r="Q150" s="4">
        <f t="shared" si="99"/>
      </c>
      <c r="R150" s="4">
        <f t="shared" si="89"/>
      </c>
      <c r="T150" s="4">
        <f t="shared" si="90"/>
      </c>
      <c r="U150" s="4">
        <f t="shared" si="100"/>
      </c>
      <c r="V150" s="4">
        <f t="shared" si="91"/>
      </c>
      <c r="W150" s="4">
        <f t="shared" si="92"/>
      </c>
      <c r="X150" s="4">
        <f t="shared" si="101"/>
      </c>
      <c r="Y150" s="4">
        <f t="shared" si="93"/>
      </c>
      <c r="Z150" s="18">
        <f t="shared" si="94"/>
        <v>5.484648775427803</v>
      </c>
      <c r="AA150" s="32">
        <f t="shared" si="102"/>
        <v>5.490138914342145</v>
      </c>
      <c r="AB150" s="27">
        <f t="shared" si="95"/>
        <v>5.495629053256487</v>
      </c>
      <c r="AD150" s="58">
        <f t="shared" si="103"/>
      </c>
      <c r="AE150" s="44">
        <f t="shared" si="104"/>
      </c>
      <c r="AF150" s="48">
        <f t="shared" si="105"/>
      </c>
      <c r="AG150" s="48">
        <f t="shared" si="106"/>
      </c>
      <c r="AH150" s="50">
        <f t="shared" si="107"/>
      </c>
    </row>
    <row r="151" spans="2:34" ht="12.75">
      <c r="B151" s="1">
        <f t="shared" si="108"/>
        <v>143</v>
      </c>
      <c r="D151" s="4">
        <f t="shared" si="82"/>
      </c>
      <c r="E151" s="4">
        <f t="shared" si="96"/>
      </c>
      <c r="F151" s="4">
        <f t="shared" si="83"/>
      </c>
      <c r="H151" s="4">
        <f t="shared" si="84"/>
      </c>
      <c r="I151" s="4">
        <f t="shared" si="97"/>
      </c>
      <c r="J151" s="4">
        <f t="shared" si="85"/>
      </c>
      <c r="L151" s="4">
        <f t="shared" si="86"/>
      </c>
      <c r="M151" s="4">
        <f t="shared" si="98"/>
      </c>
      <c r="N151" s="4">
        <f t="shared" si="87"/>
      </c>
      <c r="P151" s="4">
        <f t="shared" si="88"/>
      </c>
      <c r="Q151" s="4">
        <f t="shared" si="99"/>
      </c>
      <c r="R151" s="4">
        <f t="shared" si="89"/>
      </c>
      <c r="T151" s="4">
        <f t="shared" si="90"/>
      </c>
      <c r="U151" s="4">
        <f t="shared" si="100"/>
      </c>
      <c r="V151" s="4">
        <f t="shared" si="91"/>
      </c>
      <c r="W151" s="4">
        <f t="shared" si="92"/>
      </c>
      <c r="X151" s="4">
        <f t="shared" si="101"/>
      </c>
      <c r="Y151" s="4">
        <f t="shared" si="93"/>
      </c>
      <c r="Z151" s="18">
        <f t="shared" si="94"/>
        <v>5.550820133923563</v>
      </c>
      <c r="AA151" s="32">
        <f t="shared" si="102"/>
        <v>5.556376510433997</v>
      </c>
      <c r="AB151" s="27">
        <f t="shared" si="95"/>
        <v>5.56193288694443</v>
      </c>
      <c r="AD151" s="58">
        <f t="shared" si="103"/>
      </c>
      <c r="AE151" s="44">
        <f t="shared" si="104"/>
      </c>
      <c r="AF151" s="48">
        <f t="shared" si="105"/>
      </c>
      <c r="AG151" s="48">
        <f t="shared" si="106"/>
      </c>
      <c r="AH151" s="50">
        <f t="shared" si="107"/>
      </c>
    </row>
    <row r="152" spans="2:34" ht="12.75">
      <c r="B152" s="1">
        <f t="shared" si="108"/>
        <v>144</v>
      </c>
      <c r="D152" s="4">
        <f t="shared" si="82"/>
      </c>
      <c r="E152" s="4">
        <f t="shared" si="96"/>
      </c>
      <c r="F152" s="4">
        <f t="shared" si="83"/>
      </c>
      <c r="H152" s="4">
        <f t="shared" si="84"/>
      </c>
      <c r="I152" s="4">
        <f t="shared" si="97"/>
      </c>
      <c r="J152" s="4">
        <f t="shared" si="85"/>
      </c>
      <c r="L152" s="4">
        <f t="shared" si="86"/>
      </c>
      <c r="M152" s="4">
        <f t="shared" si="98"/>
      </c>
      <c r="N152" s="4">
        <f t="shared" si="87"/>
      </c>
      <c r="P152" s="4">
        <f t="shared" si="88"/>
      </c>
      <c r="Q152" s="4">
        <f t="shared" si="99"/>
      </c>
      <c r="R152" s="4">
        <f t="shared" si="89"/>
      </c>
      <c r="T152" s="4">
        <f t="shared" si="90"/>
      </c>
      <c r="U152" s="4">
        <f t="shared" si="100"/>
      </c>
      <c r="V152" s="4">
        <f t="shared" si="91"/>
      </c>
      <c r="W152" s="4">
        <f t="shared" si="92"/>
      </c>
      <c r="X152" s="4">
        <f t="shared" si="101"/>
      </c>
      <c r="Y152" s="4">
        <f t="shared" si="93"/>
      </c>
      <c r="Z152" s="18">
        <f t="shared" si="94"/>
        <v>5.617789838651593</v>
      </c>
      <c r="AA152" s="32">
        <f t="shared" si="102"/>
        <v>5.6234132519034965</v>
      </c>
      <c r="AB152" s="27">
        <f t="shared" si="95"/>
        <v>5.6290366651554</v>
      </c>
      <c r="AD152" s="58">
        <f t="shared" si="103"/>
      </c>
      <c r="AE152" s="44">
        <f t="shared" si="104"/>
      </c>
      <c r="AF152" s="48">
        <f t="shared" si="105"/>
      </c>
      <c r="AG152" s="48">
        <f t="shared" si="106"/>
      </c>
      <c r="AH152" s="50">
        <f t="shared" si="107"/>
      </c>
    </row>
    <row r="153" spans="2:34" ht="12.75">
      <c r="B153" s="1">
        <f t="shared" si="108"/>
        <v>145</v>
      </c>
      <c r="D153" s="4">
        <f t="shared" si="82"/>
      </c>
      <c r="E153" s="4">
        <f t="shared" si="96"/>
      </c>
      <c r="F153" s="4">
        <f t="shared" si="83"/>
      </c>
      <c r="H153" s="4">
        <f t="shared" si="84"/>
      </c>
      <c r="I153" s="4">
        <f t="shared" si="97"/>
      </c>
      <c r="J153" s="4">
        <f t="shared" si="85"/>
      </c>
      <c r="L153" s="4">
        <f t="shared" si="86"/>
      </c>
      <c r="M153" s="4">
        <f t="shared" si="98"/>
      </c>
      <c r="N153" s="4">
        <f t="shared" si="87"/>
      </c>
      <c r="P153" s="4">
        <f t="shared" si="88"/>
      </c>
      <c r="Q153" s="4">
        <f t="shared" si="99"/>
      </c>
      <c r="R153" s="4">
        <f t="shared" si="89"/>
      </c>
      <c r="T153" s="4">
        <f t="shared" si="90"/>
      </c>
      <c r="U153" s="4">
        <f t="shared" si="100"/>
      </c>
      <c r="V153" s="4">
        <f t="shared" si="91"/>
      </c>
      <c r="W153" s="4">
        <f t="shared" si="92"/>
      </c>
      <c r="X153" s="4">
        <f t="shared" si="101"/>
      </c>
      <c r="Y153" s="4">
        <f t="shared" si="93"/>
      </c>
      <c r="Z153" s="18">
        <f t="shared" si="94"/>
        <v>5.685567521523958</v>
      </c>
      <c r="AA153" s="32">
        <f t="shared" si="102"/>
        <v>5.6912587803042625</v>
      </c>
      <c r="AB153" s="27">
        <f t="shared" si="95"/>
        <v>5.696950039084567</v>
      </c>
      <c r="AD153" s="58">
        <f t="shared" si="103"/>
      </c>
      <c r="AE153" s="44">
        <f t="shared" si="104"/>
      </c>
      <c r="AF153" s="48">
        <f t="shared" si="105"/>
      </c>
      <c r="AG153" s="48">
        <f t="shared" si="106"/>
      </c>
      <c r="AH153" s="50">
        <f t="shared" si="107"/>
      </c>
    </row>
    <row r="154" spans="2:34" ht="12.75">
      <c r="B154" s="1">
        <f t="shared" si="108"/>
        <v>146</v>
      </c>
      <c r="D154" s="4">
        <f t="shared" si="82"/>
      </c>
      <c r="E154" s="4">
        <f t="shared" si="96"/>
      </c>
      <c r="F154" s="4">
        <f t="shared" si="83"/>
      </c>
      <c r="H154" s="4">
        <f t="shared" si="84"/>
      </c>
      <c r="I154" s="4">
        <f t="shared" si="97"/>
      </c>
      <c r="J154" s="4">
        <f t="shared" si="85"/>
      </c>
      <c r="L154" s="4">
        <f t="shared" si="86"/>
      </c>
      <c r="M154" s="4">
        <f t="shared" si="98"/>
      </c>
      <c r="N154" s="4">
        <f t="shared" si="87"/>
      </c>
      <c r="P154" s="4">
        <f t="shared" si="88"/>
      </c>
      <c r="Q154" s="4">
        <f t="shared" si="99"/>
      </c>
      <c r="R154" s="4">
        <f t="shared" si="89"/>
      </c>
      <c r="T154" s="4">
        <f t="shared" si="90"/>
      </c>
      <c r="U154" s="4">
        <f t="shared" si="100"/>
      </c>
      <c r="V154" s="4">
        <f t="shared" si="91"/>
      </c>
      <c r="W154" s="4">
        <f t="shared" si="92"/>
      </c>
      <c r="X154" s="4">
        <f t="shared" si="101"/>
      </c>
      <c r="Y154" s="4">
        <f t="shared" si="93"/>
      </c>
      <c r="Z154" s="18">
        <f t="shared" si="94"/>
        <v>5.754162930660119</v>
      </c>
      <c r="AA154" s="32">
        <f t="shared" si="102"/>
        <v>5.759922853513633</v>
      </c>
      <c r="AB154" s="27">
        <f t="shared" si="95"/>
        <v>5.7656827763671465</v>
      </c>
      <c r="AD154" s="58">
        <f t="shared" si="103"/>
      </c>
      <c r="AE154" s="44">
        <f t="shared" si="104"/>
      </c>
      <c r="AF154" s="48">
        <f t="shared" si="105"/>
      </c>
      <c r="AG154" s="48">
        <f t="shared" si="106"/>
      </c>
      <c r="AH154" s="50">
        <f t="shared" si="107"/>
      </c>
    </row>
    <row r="155" spans="2:34" ht="12.75">
      <c r="B155" s="1">
        <f t="shared" si="108"/>
        <v>147</v>
      </c>
      <c r="D155" s="4">
        <f t="shared" si="82"/>
      </c>
      <c r="E155" s="4">
        <f t="shared" si="96"/>
      </c>
      <c r="F155" s="4">
        <f t="shared" si="83"/>
      </c>
      <c r="H155" s="4">
        <f t="shared" si="84"/>
      </c>
      <c r="I155" s="4">
        <f t="shared" si="97"/>
      </c>
      <c r="J155" s="4">
        <f t="shared" si="85"/>
      </c>
      <c r="L155" s="4">
        <f t="shared" si="86"/>
      </c>
      <c r="M155" s="4">
        <f t="shared" si="98"/>
      </c>
      <c r="N155" s="4">
        <f t="shared" si="87"/>
      </c>
      <c r="P155" s="4">
        <f t="shared" si="88"/>
      </c>
      <c r="Q155" s="4">
        <f t="shared" si="99"/>
      </c>
      <c r="R155" s="4">
        <f t="shared" si="89"/>
      </c>
      <c r="T155" s="4">
        <f t="shared" si="90"/>
      </c>
      <c r="U155" s="4">
        <f t="shared" si="100"/>
      </c>
      <c r="V155" s="4">
        <f t="shared" si="91"/>
      </c>
      <c r="W155" s="4">
        <f t="shared" si="92"/>
      </c>
      <c r="X155" s="4">
        <f t="shared" si="101"/>
      </c>
      <c r="Y155" s="4">
        <f t="shared" si="93"/>
      </c>
      <c r="Z155" s="18">
        <f t="shared" si="94"/>
        <v>5.823585931788943</v>
      </c>
      <c r="AA155" s="32">
        <f t="shared" si="102"/>
        <v>5.829415347136079</v>
      </c>
      <c r="AB155" s="27">
        <f t="shared" si="95"/>
        <v>5.835244762483215</v>
      </c>
      <c r="AD155" s="58">
        <f t="shared" si="103"/>
      </c>
      <c r="AE155" s="44">
        <f t="shared" si="104"/>
      </c>
      <c r="AF155" s="48">
        <f t="shared" si="105"/>
      </c>
      <c r="AG155" s="48">
        <f t="shared" si="106"/>
      </c>
      <c r="AH155" s="50">
        <f t="shared" si="107"/>
      </c>
    </row>
    <row r="156" spans="2:34" ht="12.75">
      <c r="B156" s="1">
        <f t="shared" si="108"/>
        <v>148</v>
      </c>
      <c r="D156" s="4">
        <f t="shared" si="82"/>
      </c>
      <c r="E156" s="4">
        <f t="shared" si="96"/>
      </c>
      <c r="F156" s="4">
        <f t="shared" si="83"/>
      </c>
      <c r="H156" s="4">
        <f t="shared" si="84"/>
      </c>
      <c r="I156" s="4">
        <f t="shared" si="97"/>
      </c>
      <c r="J156" s="4">
        <f t="shared" si="85"/>
      </c>
      <c r="L156" s="4">
        <f t="shared" si="86"/>
      </c>
      <c r="M156" s="4">
        <f t="shared" si="98"/>
      </c>
      <c r="N156" s="4">
        <f t="shared" si="87"/>
      </c>
      <c r="P156" s="4">
        <f t="shared" si="88"/>
      </c>
      <c r="Q156" s="4">
        <f t="shared" si="99"/>
      </c>
      <c r="R156" s="4">
        <f t="shared" si="89"/>
      </c>
      <c r="T156" s="4">
        <f t="shared" si="90"/>
      </c>
      <c r="U156" s="4">
        <f t="shared" si="100"/>
      </c>
      <c r="V156" s="4">
        <f t="shared" si="91"/>
      </c>
      <c r="W156" s="4">
        <f t="shared" si="92"/>
      </c>
      <c r="X156" s="4">
        <f t="shared" si="101"/>
      </c>
      <c r="Y156" s="4">
        <f t="shared" si="93"/>
      </c>
      <c r="Z156" s="18">
        <f t="shared" si="94"/>
        <v>5.893846509667646</v>
      </c>
      <c r="AA156" s="32">
        <f t="shared" si="102"/>
        <v>5.899746255923569</v>
      </c>
      <c r="AB156" s="27">
        <f t="shared" si="95"/>
        <v>5.905646002179492</v>
      </c>
      <c r="AD156" s="58">
        <f t="shared" si="103"/>
      </c>
      <c r="AE156" s="44">
        <f t="shared" si="104"/>
      </c>
      <c r="AF156" s="48">
        <f t="shared" si="105"/>
      </c>
      <c r="AG156" s="48">
        <f t="shared" si="106"/>
      </c>
      <c r="AH156" s="50">
        <f t="shared" si="107"/>
      </c>
    </row>
    <row r="157" spans="2:34" ht="12.75">
      <c r="B157" s="1">
        <f t="shared" si="108"/>
        <v>149</v>
      </c>
      <c r="D157" s="4">
        <f t="shared" si="82"/>
      </c>
      <c r="E157" s="4">
        <f t="shared" si="96"/>
      </c>
      <c r="F157" s="4">
        <f t="shared" si="83"/>
      </c>
      <c r="H157" s="4">
        <f t="shared" si="84"/>
      </c>
      <c r="I157" s="4">
        <f t="shared" si="97"/>
      </c>
      <c r="J157" s="4">
        <f t="shared" si="85"/>
      </c>
      <c r="L157" s="4">
        <f t="shared" si="86"/>
      </c>
      <c r="M157" s="4">
        <f t="shared" si="98"/>
      </c>
      <c r="N157" s="4">
        <f t="shared" si="87"/>
      </c>
      <c r="P157" s="4">
        <f t="shared" si="88"/>
      </c>
      <c r="Q157" s="4">
        <f t="shared" si="99"/>
      </c>
      <c r="R157" s="4">
        <f t="shared" si="89"/>
      </c>
      <c r="T157" s="4">
        <f t="shared" si="90"/>
      </c>
      <c r="U157" s="4">
        <f t="shared" si="100"/>
      </c>
      <c r="V157" s="4">
        <f t="shared" si="91"/>
      </c>
      <c r="W157" s="4">
        <f t="shared" si="92"/>
      </c>
      <c r="X157" s="4">
        <f t="shared" si="101"/>
      </c>
      <c r="Y157" s="4">
        <f t="shared" si="93"/>
      </c>
      <c r="Z157" s="18">
        <f t="shared" si="94"/>
        <v>5.9649547695178455</v>
      </c>
      <c r="AA157" s="32">
        <f t="shared" si="102"/>
        <v>5.970925695213059</v>
      </c>
      <c r="AB157" s="27">
        <f t="shared" si="95"/>
        <v>5.976896620908272</v>
      </c>
      <c r="AD157" s="58">
        <f t="shared" si="103"/>
      </c>
      <c r="AE157" s="44">
        <f t="shared" si="104"/>
      </c>
      <c r="AF157" s="48">
        <f t="shared" si="105"/>
      </c>
      <c r="AG157" s="48">
        <f t="shared" si="106"/>
      </c>
      <c r="AH157" s="50">
        <f t="shared" si="107"/>
      </c>
    </row>
    <row r="158" spans="2:34" ht="12.75">
      <c r="B158" s="1">
        <f t="shared" si="108"/>
        <v>150</v>
      </c>
      <c r="D158" s="4">
        <f t="shared" si="82"/>
      </c>
      <c r="E158" s="4">
        <f t="shared" si="96"/>
      </c>
      <c r="F158" s="4">
        <f t="shared" si="83"/>
      </c>
      <c r="H158" s="4">
        <f t="shared" si="84"/>
      </c>
      <c r="I158" s="4">
        <f t="shared" si="97"/>
      </c>
      <c r="J158" s="4">
        <f t="shared" si="85"/>
      </c>
      <c r="L158" s="4">
        <f t="shared" si="86"/>
      </c>
      <c r="M158" s="4">
        <f t="shared" si="98"/>
      </c>
      <c r="N158" s="4">
        <f t="shared" si="87"/>
      </c>
      <c r="P158" s="4">
        <f t="shared" si="88"/>
      </c>
      <c r="Q158" s="4">
        <f t="shared" si="99"/>
      </c>
      <c r="R158" s="4">
        <f t="shared" si="89"/>
      </c>
      <c r="T158" s="4">
        <f t="shared" si="90"/>
      </c>
      <c r="U158" s="4">
        <f t="shared" si="100"/>
      </c>
      <c r="V158" s="4">
        <f t="shared" si="91"/>
      </c>
      <c r="W158" s="4">
        <f t="shared" si="92"/>
      </c>
      <c r="X158" s="4">
        <f t="shared" si="101"/>
      </c>
      <c r="Y158" s="4">
        <f t="shared" si="93"/>
      </c>
      <c r="Z158" s="18">
        <f t="shared" si="94"/>
        <v>6.036920938478953</v>
      </c>
      <c r="AA158" s="32">
        <f t="shared" si="102"/>
        <v>6.0429639023813335</v>
      </c>
      <c r="AB158" s="27">
        <f t="shared" si="95"/>
        <v>6.049006866283714</v>
      </c>
      <c r="AD158" s="58">
        <f t="shared" si="103"/>
      </c>
      <c r="AE158" s="44">
        <f t="shared" si="104"/>
      </c>
      <c r="AF158" s="48">
        <f t="shared" si="105"/>
      </c>
      <c r="AG158" s="48">
        <f t="shared" si="106"/>
      </c>
      <c r="AH158" s="50">
        <f t="shared" si="107"/>
      </c>
    </row>
    <row r="159" spans="2:34" ht="12.75">
      <c r="B159" s="1">
        <f t="shared" si="108"/>
        <v>151</v>
      </c>
      <c r="D159" s="4">
        <f t="shared" si="82"/>
      </c>
      <c r="E159" s="4">
        <f t="shared" si="96"/>
      </c>
      <c r="F159" s="4">
        <f t="shared" si="83"/>
      </c>
      <c r="H159" s="4">
        <f t="shared" si="84"/>
      </c>
      <c r="I159" s="4">
        <f t="shared" si="97"/>
      </c>
      <c r="J159" s="4">
        <f t="shared" si="85"/>
      </c>
      <c r="L159" s="4">
        <f t="shared" si="86"/>
      </c>
      <c r="M159" s="4">
        <f t="shared" si="98"/>
      </c>
      <c r="N159" s="4">
        <f t="shared" si="87"/>
      </c>
      <c r="P159" s="4">
        <f t="shared" si="88"/>
      </c>
      <c r="Q159" s="4">
        <f t="shared" si="99"/>
      </c>
      <c r="R159" s="4">
        <f t="shared" si="89"/>
      </c>
      <c r="T159" s="4">
        <f t="shared" si="90"/>
      </c>
      <c r="U159" s="4">
        <f t="shared" si="100"/>
      </c>
      <c r="V159" s="4">
        <f t="shared" si="91"/>
      </c>
      <c r="W159" s="4">
        <f t="shared" si="92"/>
      </c>
      <c r="X159" s="4">
        <f t="shared" si="101"/>
      </c>
      <c r="Y159" s="4">
        <f t="shared" si="93"/>
      </c>
      <c r="Z159" s="18">
        <f t="shared" si="94"/>
        <v>6.109755367079075</v>
      </c>
      <c r="AA159" s="32">
        <f t="shared" si="102"/>
        <v>6.115871238317393</v>
      </c>
      <c r="AB159" s="27">
        <f t="shared" si="95"/>
        <v>6.12198710955571</v>
      </c>
      <c r="AD159" s="58">
        <f t="shared" si="103"/>
      </c>
      <c r="AE159" s="44">
        <f t="shared" si="104"/>
      </c>
      <c r="AF159" s="48">
        <f t="shared" si="105"/>
      </c>
      <c r="AG159" s="48">
        <f t="shared" si="106"/>
      </c>
      <c r="AH159" s="50">
        <f t="shared" si="107"/>
      </c>
    </row>
    <row r="160" spans="2:34" ht="12.75">
      <c r="B160" s="1">
        <f t="shared" si="108"/>
        <v>152</v>
      </c>
      <c r="D160" s="4">
        <f t="shared" si="82"/>
      </c>
      <c r="E160" s="4">
        <f t="shared" si="96"/>
      </c>
      <c r="F160" s="4">
        <f t="shared" si="83"/>
      </c>
      <c r="H160" s="4">
        <f t="shared" si="84"/>
      </c>
      <c r="I160" s="4">
        <f t="shared" si="97"/>
      </c>
      <c r="J160" s="4">
        <f t="shared" si="85"/>
      </c>
      <c r="L160" s="4">
        <f t="shared" si="86"/>
      </c>
      <c r="M160" s="4">
        <f t="shared" si="98"/>
      </c>
      <c r="N160" s="4">
        <f t="shared" si="87"/>
      </c>
      <c r="P160" s="4">
        <f t="shared" si="88"/>
      </c>
      <c r="Q160" s="4">
        <f t="shared" si="99"/>
      </c>
      <c r="R160" s="4">
        <f t="shared" si="89"/>
      </c>
      <c r="T160" s="4">
        <f t="shared" si="90"/>
      </c>
      <c r="U160" s="4">
        <f t="shared" si="100"/>
      </c>
      <c r="V160" s="4">
        <f t="shared" si="91"/>
      </c>
      <c r="W160" s="4">
        <f t="shared" si="92"/>
      </c>
      <c r="X160" s="4">
        <f t="shared" si="101"/>
      </c>
      <c r="Y160" s="4">
        <f t="shared" si="93"/>
      </c>
      <c r="Z160" s="18">
        <f t="shared" si="94"/>
        <v>6.183468530723699</v>
      </c>
      <c r="AA160" s="32">
        <f t="shared" si="102"/>
        <v>6.189658188912611</v>
      </c>
      <c r="AB160" s="27">
        <f t="shared" si="95"/>
        <v>6.195847847101524</v>
      </c>
      <c r="AD160" s="58">
        <f t="shared" si="103"/>
      </c>
      <c r="AE160" s="44">
        <f t="shared" si="104"/>
      </c>
      <c r="AF160" s="48">
        <f t="shared" si="105"/>
      </c>
      <c r="AG160" s="48">
        <f t="shared" si="106"/>
      </c>
      <c r="AH160" s="50">
        <f t="shared" si="107"/>
      </c>
    </row>
    <row r="161" spans="2:34" ht="12.75">
      <c r="B161" s="1">
        <f t="shared" si="108"/>
        <v>153</v>
      </c>
      <c r="D161" s="4">
        <f t="shared" si="82"/>
      </c>
      <c r="E161" s="4">
        <f t="shared" si="96"/>
      </c>
      <c r="F161" s="4">
        <f t="shared" si="83"/>
      </c>
      <c r="H161" s="4">
        <f t="shared" si="84"/>
      </c>
      <c r="I161" s="4">
        <f t="shared" si="97"/>
      </c>
      <c r="J161" s="4">
        <f t="shared" si="85"/>
      </c>
      <c r="L161" s="4">
        <f t="shared" si="86"/>
      </c>
      <c r="M161" s="4">
        <f t="shared" si="98"/>
      </c>
      <c r="N161" s="4">
        <f t="shared" si="87"/>
      </c>
      <c r="P161" s="4">
        <f t="shared" si="88"/>
      </c>
      <c r="Q161" s="4">
        <f t="shared" si="99"/>
      </c>
      <c r="R161" s="4">
        <f t="shared" si="89"/>
      </c>
      <c r="T161" s="4">
        <f t="shared" si="90"/>
      </c>
      <c r="U161" s="4">
        <f t="shared" si="100"/>
      </c>
      <c r="V161" s="4">
        <f t="shared" si="91"/>
      </c>
      <c r="W161" s="4">
        <f t="shared" si="92"/>
      </c>
      <c r="X161" s="4">
        <f t="shared" si="101"/>
      </c>
      <c r="Y161" s="4">
        <f t="shared" si="93"/>
      </c>
      <c r="Z161" s="18">
        <f t="shared" si="94"/>
        <v>6.2580710312022925</v>
      </c>
      <c r="AA161" s="32">
        <f t="shared" si="102"/>
        <v>6.2643353665688615</v>
      </c>
      <c r="AB161" s="27">
        <f t="shared" si="95"/>
        <v>6.2705997019354305</v>
      </c>
      <c r="AD161" s="58">
        <f t="shared" si="103"/>
      </c>
      <c r="AE161" s="44">
        <f t="shared" si="104"/>
      </c>
      <c r="AF161" s="48">
        <f t="shared" si="105"/>
      </c>
      <c r="AG161" s="48">
        <f t="shared" si="106"/>
      </c>
      <c r="AH161" s="50">
        <f t="shared" si="107"/>
      </c>
    </row>
    <row r="162" spans="2:34" ht="12.75">
      <c r="B162" s="1">
        <f t="shared" si="108"/>
        <v>154</v>
      </c>
      <c r="D162" s="4">
        <f t="shared" si="82"/>
      </c>
      <c r="E162" s="4">
        <f t="shared" si="96"/>
      </c>
      <c r="F162" s="4">
        <f t="shared" si="83"/>
      </c>
      <c r="H162" s="4">
        <f t="shared" si="84"/>
      </c>
      <c r="I162" s="4">
        <f t="shared" si="97"/>
      </c>
      <c r="J162" s="4">
        <f t="shared" si="85"/>
      </c>
      <c r="L162" s="4">
        <f t="shared" si="86"/>
      </c>
      <c r="M162" s="4">
        <f t="shared" si="98"/>
      </c>
      <c r="N162" s="4">
        <f t="shared" si="87"/>
      </c>
      <c r="P162" s="4">
        <f t="shared" si="88"/>
      </c>
      <c r="Q162" s="4">
        <f t="shared" si="99"/>
      </c>
      <c r="R162" s="4">
        <f t="shared" si="89"/>
      </c>
      <c r="T162" s="4">
        <f t="shared" si="90"/>
      </c>
      <c r="U162" s="4">
        <f t="shared" si="100"/>
      </c>
      <c r="V162" s="4">
        <f t="shared" si="91"/>
      </c>
      <c r="W162" s="4">
        <f t="shared" si="92"/>
      </c>
      <c r="X162" s="4">
        <f t="shared" si="101"/>
      </c>
      <c r="Y162" s="4">
        <f t="shared" si="93"/>
      </c>
      <c r="Z162" s="18">
        <f t="shared" si="94"/>
        <v>6.3335735982131265</v>
      </c>
      <c r="AA162" s="32">
        <f t="shared" si="102"/>
        <v>6.339913511724851</v>
      </c>
      <c r="AB162" s="27">
        <f t="shared" si="95"/>
        <v>6.346253425236576</v>
      </c>
      <c r="AD162" s="58">
        <f t="shared" si="103"/>
      </c>
      <c r="AE162" s="44">
        <f t="shared" si="104"/>
      </c>
      <c r="AF162" s="48">
        <f t="shared" si="105"/>
      </c>
      <c r="AG162" s="48">
        <f t="shared" si="106"/>
      </c>
      <c r="AH162" s="50">
        <f t="shared" si="107"/>
      </c>
    </row>
    <row r="163" spans="2:34" ht="12.75">
      <c r="B163" s="1">
        <f t="shared" si="108"/>
        <v>155</v>
      </c>
      <c r="D163" s="4">
        <f t="shared" si="82"/>
      </c>
      <c r="E163" s="4">
        <f t="shared" si="96"/>
      </c>
      <c r="F163" s="4">
        <f t="shared" si="83"/>
      </c>
      <c r="H163" s="4">
        <f t="shared" si="84"/>
      </c>
      <c r="I163" s="4">
        <f t="shared" si="97"/>
      </c>
      <c r="J163" s="4">
        <f t="shared" si="85"/>
      </c>
      <c r="L163" s="4">
        <f t="shared" si="86"/>
      </c>
      <c r="M163" s="4">
        <f t="shared" si="98"/>
      </c>
      <c r="N163" s="4">
        <f t="shared" si="87"/>
      </c>
      <c r="P163" s="4">
        <f t="shared" si="88"/>
      </c>
      <c r="Q163" s="4">
        <f t="shared" si="99"/>
      </c>
      <c r="R163" s="4">
        <f t="shared" si="89"/>
      </c>
      <c r="T163" s="4">
        <f t="shared" si="90"/>
      </c>
      <c r="U163" s="4">
        <f t="shared" si="100"/>
      </c>
      <c r="V163" s="4">
        <f t="shared" si="91"/>
      </c>
      <c r="W163" s="4">
        <f t="shared" si="92"/>
      </c>
      <c r="X163" s="4">
        <f t="shared" si="101"/>
      </c>
      <c r="Y163" s="4">
        <f t="shared" si="93"/>
      </c>
      <c r="Z163" s="18">
        <f t="shared" si="94"/>
        <v>6.409987090906457</v>
      </c>
      <c r="AA163" s="32">
        <f t="shared" si="102"/>
        <v>6.416403494400858</v>
      </c>
      <c r="AB163" s="27">
        <f t="shared" si="95"/>
        <v>6.422819897895259</v>
      </c>
      <c r="AD163" s="58">
        <f t="shared" si="103"/>
      </c>
      <c r="AE163" s="44">
        <f t="shared" si="104"/>
      </c>
      <c r="AF163" s="48">
        <f t="shared" si="105"/>
      </c>
      <c r="AG163" s="48">
        <f t="shared" si="106"/>
      </c>
      <c r="AH163" s="50">
        <f t="shared" si="107"/>
      </c>
    </row>
    <row r="164" spans="2:34" ht="12.75">
      <c r="B164" s="1">
        <f t="shared" si="108"/>
        <v>156</v>
      </c>
      <c r="D164" s="4">
        <f t="shared" si="82"/>
      </c>
      <c r="E164" s="4">
        <f t="shared" si="96"/>
      </c>
      <c r="F164" s="4">
        <f t="shared" si="83"/>
      </c>
      <c r="H164" s="4">
        <f t="shared" si="84"/>
      </c>
      <c r="I164" s="4">
        <f t="shared" si="97"/>
      </c>
      <c r="J164" s="4">
        <f t="shared" si="85"/>
      </c>
      <c r="L164" s="4">
        <f t="shared" si="86"/>
      </c>
      <c r="M164" s="4">
        <f t="shared" si="98"/>
      </c>
      <c r="N164" s="4">
        <f t="shared" si="87"/>
      </c>
      <c r="P164" s="4">
        <f t="shared" si="88"/>
      </c>
      <c r="Q164" s="4">
        <f t="shared" si="99"/>
      </c>
      <c r="R164" s="4">
        <f t="shared" si="89"/>
      </c>
      <c r="T164" s="4">
        <f t="shared" si="90"/>
      </c>
      <c r="U164" s="4">
        <f t="shared" si="100"/>
      </c>
      <c r="V164" s="4">
        <f t="shared" si="91"/>
      </c>
      <c r="W164" s="4">
        <f t="shared" si="92"/>
      </c>
      <c r="X164" s="4">
        <f t="shared" si="101"/>
      </c>
      <c r="Y164" s="4">
        <f t="shared" si="93"/>
      </c>
      <c r="Z164" s="18">
        <f t="shared" si="94"/>
        <v>6.487322499446358</v>
      </c>
      <c r="AA164" s="32">
        <f t="shared" si="102"/>
        <v>6.49381631576212</v>
      </c>
      <c r="AB164" s="27">
        <f t="shared" si="95"/>
        <v>6.500310132077883</v>
      </c>
      <c r="AD164" s="58">
        <f t="shared" si="103"/>
      </c>
      <c r="AE164" s="44">
        <f t="shared" si="104"/>
      </c>
      <c r="AF164" s="48">
        <f t="shared" si="105"/>
      </c>
      <c r="AG164" s="48">
        <f t="shared" si="106"/>
      </c>
      <c r="AH164" s="50">
        <f t="shared" si="107"/>
      </c>
    </row>
    <row r="165" spans="2:34" ht="12.75">
      <c r="B165" s="1">
        <f t="shared" si="108"/>
        <v>157</v>
      </c>
      <c r="D165" s="4">
        <f t="shared" si="82"/>
      </c>
      <c r="E165" s="4">
        <f t="shared" si="96"/>
      </c>
      <c r="F165" s="4">
        <f t="shared" si="83"/>
      </c>
      <c r="H165" s="4">
        <f t="shared" si="84"/>
      </c>
      <c r="I165" s="4">
        <f t="shared" si="97"/>
      </c>
      <c r="J165" s="4">
        <f t="shared" si="85"/>
      </c>
      <c r="L165" s="4">
        <f t="shared" si="86"/>
      </c>
      <c r="M165" s="4">
        <f t="shared" si="98"/>
      </c>
      <c r="N165" s="4">
        <f t="shared" si="87"/>
      </c>
      <c r="P165" s="4">
        <f t="shared" si="88"/>
      </c>
      <c r="Q165" s="4">
        <f t="shared" si="99"/>
      </c>
      <c r="R165" s="4">
        <f t="shared" si="89"/>
      </c>
      <c r="T165" s="4">
        <f t="shared" si="90"/>
      </c>
      <c r="U165" s="4">
        <f t="shared" si="100"/>
      </c>
      <c r="V165" s="4">
        <f t="shared" si="91"/>
      </c>
      <c r="W165" s="4">
        <f t="shared" si="92"/>
      </c>
      <c r="X165" s="4">
        <f t="shared" si="101"/>
      </c>
      <c r="Y165" s="4">
        <f t="shared" si="93"/>
      </c>
      <c r="Z165" s="18">
        <f t="shared" si="94"/>
        <v>6.565590946591359</v>
      </c>
      <c r="AA165" s="32">
        <f t="shared" si="102"/>
        <v>6.57216310970106</v>
      </c>
      <c r="AB165" s="27">
        <f t="shared" si="95"/>
        <v>6.5787352728107615</v>
      </c>
      <c r="AD165" s="58">
        <f t="shared" si="103"/>
      </c>
      <c r="AE165" s="44">
        <f t="shared" si="104"/>
      </c>
      <c r="AF165" s="48">
        <f t="shared" si="105"/>
      </c>
      <c r="AG165" s="48">
        <f t="shared" si="106"/>
      </c>
      <c r="AH165" s="50">
        <f t="shared" si="107"/>
      </c>
    </row>
    <row r="166" spans="2:34" ht="12.75">
      <c r="B166" s="1">
        <f t="shared" si="108"/>
        <v>158</v>
      </c>
      <c r="D166" s="4">
        <f t="shared" si="82"/>
      </c>
      <c r="E166" s="4">
        <f t="shared" si="96"/>
      </c>
      <c r="F166" s="4">
        <f t="shared" si="83"/>
      </c>
      <c r="H166" s="4">
        <f t="shared" si="84"/>
      </c>
      <c r="I166" s="4">
        <f t="shared" si="97"/>
      </c>
      <c r="J166" s="4">
        <f t="shared" si="85"/>
      </c>
      <c r="L166" s="4">
        <f t="shared" si="86"/>
      </c>
      <c r="M166" s="4">
        <f t="shared" si="98"/>
      </c>
      <c r="N166" s="4">
        <f t="shared" si="87"/>
      </c>
      <c r="P166" s="4">
        <f t="shared" si="88"/>
      </c>
      <c r="Q166" s="4">
        <f t="shared" si="99"/>
      </c>
      <c r="R166" s="4">
        <f t="shared" si="89"/>
      </c>
      <c r="T166" s="4">
        <f t="shared" si="90"/>
      </c>
      <c r="U166" s="4">
        <f t="shared" si="100"/>
      </c>
      <c r="V166" s="4">
        <f t="shared" si="91"/>
      </c>
      <c r="W166" s="4">
        <f t="shared" si="92"/>
      </c>
      <c r="X166" s="4">
        <f t="shared" si="101"/>
      </c>
      <c r="Y166" s="4">
        <f t="shared" si="93"/>
      </c>
      <c r="Z166" s="18">
        <f t="shared" si="94"/>
        <v>6.644803689294203</v>
      </c>
      <c r="AA166" s="32">
        <f t="shared" si="102"/>
        <v>6.651455144438641</v>
      </c>
      <c r="AB166" s="27">
        <f t="shared" si="95"/>
        <v>6.658106599583079</v>
      </c>
      <c r="AD166" s="58">
        <f t="shared" si="103"/>
      </c>
      <c r="AE166" s="44">
        <f t="shared" si="104"/>
      </c>
      <c r="AF166" s="48">
        <f t="shared" si="105"/>
      </c>
      <c r="AG166" s="48">
        <f t="shared" si="106"/>
      </c>
      <c r="AH166" s="50">
        <f t="shared" si="107"/>
      </c>
    </row>
    <row r="167" spans="2:34" ht="12.75">
      <c r="B167" s="1">
        <f t="shared" si="108"/>
        <v>159</v>
      </c>
      <c r="D167" s="4">
        <f t="shared" si="82"/>
      </c>
      <c r="E167" s="4">
        <f t="shared" si="96"/>
      </c>
      <c r="F167" s="4">
        <f t="shared" si="83"/>
      </c>
      <c r="H167" s="4">
        <f t="shared" si="84"/>
      </c>
      <c r="I167" s="4">
        <f t="shared" si="97"/>
      </c>
      <c r="J167" s="4">
        <f t="shared" si="85"/>
      </c>
      <c r="L167" s="4">
        <f t="shared" si="86"/>
      </c>
      <c r="M167" s="4">
        <f t="shared" si="98"/>
      </c>
      <c r="N167" s="4">
        <f t="shared" si="87"/>
      </c>
      <c r="P167" s="4">
        <f t="shared" si="88"/>
      </c>
      <c r="Q167" s="4">
        <f t="shared" si="99"/>
      </c>
      <c r="R167" s="4">
        <f t="shared" si="89"/>
      </c>
      <c r="T167" s="4">
        <f t="shared" si="90"/>
      </c>
      <c r="U167" s="4">
        <f t="shared" si="100"/>
      </c>
      <c r="V167" s="4">
        <f t="shared" si="91"/>
      </c>
      <c r="W167" s="4">
        <f t="shared" si="92"/>
      </c>
      <c r="X167" s="4">
        <f t="shared" si="101"/>
      </c>
      <c r="Y167" s="4">
        <f t="shared" si="93"/>
      </c>
      <c r="Z167" s="18">
        <f t="shared" si="94"/>
        <v>6.724972120320842</v>
      </c>
      <c r="AA167" s="32">
        <f t="shared" si="102"/>
        <v>6.731703824144987</v>
      </c>
      <c r="AB167" s="27">
        <f t="shared" si="95"/>
        <v>6.738435527969132</v>
      </c>
      <c r="AD167" s="58">
        <f t="shared" si="103"/>
      </c>
      <c r="AE167" s="44">
        <f t="shared" si="104"/>
      </c>
      <c r="AF167" s="48">
        <f t="shared" si="105"/>
      </c>
      <c r="AG167" s="48">
        <f t="shared" si="106"/>
      </c>
      <c r="AH167" s="50">
        <f t="shared" si="107"/>
      </c>
    </row>
    <row r="168" spans="2:34" ht="12.75">
      <c r="B168" s="1">
        <f t="shared" si="108"/>
        <v>160</v>
      </c>
      <c r="D168" s="4">
        <f aca="true" t="shared" si="109" ref="D168:D199">IF(NOT(E168=""),E168+(E168*D$6),"")</f>
      </c>
      <c r="E168" s="4">
        <f t="shared" si="96"/>
      </c>
      <c r="F168" s="4">
        <f aca="true" t="shared" si="110" ref="F168:F199">IF(NOT(E168=""),E168+(E168*F$6),"")</f>
      </c>
      <c r="H168" s="4">
        <f aca="true" t="shared" si="111" ref="H168:H199">IF(NOT(I168=""),I168+(I168*H$6),"")</f>
      </c>
      <c r="I168" s="4">
        <f t="shared" si="97"/>
      </c>
      <c r="J168" s="4">
        <f aca="true" t="shared" si="112" ref="J168:J199">IF(NOT(I168=""),I168+(I168*J$6),"")</f>
      </c>
      <c r="L168" s="4">
        <f aca="true" t="shared" si="113" ref="L168:L199">IF(NOT(M168=""),M168+(M168*L$6),"")</f>
      </c>
      <c r="M168" s="4">
        <f t="shared" si="98"/>
      </c>
      <c r="N168" s="4">
        <f aca="true" t="shared" si="114" ref="N168:N199">IF(NOT(M168=""),M168+(M168*N$6),"")</f>
      </c>
      <c r="P168" s="4">
        <f aca="true" t="shared" si="115" ref="P168:P199">IF(NOT(Q168=""),Q168+(Q168*P$6),"")</f>
      </c>
      <c r="Q168" s="4">
        <f t="shared" si="99"/>
      </c>
      <c r="R168" s="4">
        <f aca="true" t="shared" si="116" ref="R168:R199">IF(NOT(Q168=""),Q168+(Q168*R$6),"")</f>
      </c>
      <c r="T168" s="4">
        <f aca="true" t="shared" si="117" ref="T168:T199">IF(NOT(U168=""),U168+(U168*T$6),"")</f>
      </c>
      <c r="U168" s="4">
        <f t="shared" si="100"/>
      </c>
      <c r="V168" s="4">
        <f aca="true" t="shared" si="118" ref="V168:V199">IF(NOT(U168=""),U168+(U168*V$6),"")</f>
      </c>
      <c r="W168" s="4">
        <f aca="true" t="shared" si="119" ref="W168:W199">IF(NOT(X168=""),X168+(X168*W$6),"")</f>
      </c>
      <c r="X168" s="4">
        <f t="shared" si="101"/>
      </c>
      <c r="Y168" s="4">
        <f aca="true" t="shared" si="120" ref="Y168:Y199">IF(NOT(X168=""),X168+(X168*Y$6),"")</f>
      </c>
      <c r="Z168" s="18">
        <f aca="true" t="shared" si="121" ref="Z168:Z199">IF(NOT(AA168=""),AA168+(AA168*Z$6),"")</f>
        <v>6.80610776988904</v>
      </c>
      <c r="AA168" s="32">
        <f t="shared" si="102"/>
        <v>6.81292069057962</v>
      </c>
      <c r="AB168" s="27">
        <f aca="true" t="shared" si="122" ref="AB168:AB199">IF(NOT(AA168=""),AA168+(AA168*AB$6),"")</f>
        <v>6.8197336112702</v>
      </c>
      <c r="AD168" s="58">
        <f t="shared" si="103"/>
      </c>
      <c r="AE168" s="44">
        <f t="shared" si="104"/>
      </c>
      <c r="AF168" s="48">
        <f t="shared" si="105"/>
      </c>
      <c r="AG168" s="48">
        <f t="shared" si="106"/>
      </c>
      <c r="AH168" s="50">
        <f t="shared" si="107"/>
      </c>
    </row>
    <row r="169" spans="2:34" ht="12.75">
      <c r="B169" s="1">
        <f t="shared" si="108"/>
        <v>161</v>
      </c>
      <c r="D169" s="4">
        <f t="shared" si="109"/>
      </c>
      <c r="E169" s="4">
        <f t="shared" si="96"/>
      </c>
      <c r="F169" s="4">
        <f t="shared" si="110"/>
      </c>
      <c r="H169" s="4">
        <f t="shared" si="111"/>
      </c>
      <c r="I169" s="4">
        <f t="shared" si="97"/>
      </c>
      <c r="J169" s="4">
        <f t="shared" si="112"/>
      </c>
      <c r="L169" s="4">
        <f t="shared" si="113"/>
      </c>
      <c r="M169" s="4">
        <f t="shared" si="98"/>
      </c>
      <c r="N169" s="4">
        <f t="shared" si="114"/>
      </c>
      <c r="P169" s="4">
        <f t="shared" si="115"/>
      </c>
      <c r="Q169" s="4">
        <f t="shared" si="99"/>
      </c>
      <c r="R169" s="4">
        <f t="shared" si="116"/>
      </c>
      <c r="T169" s="4">
        <f t="shared" si="117"/>
      </c>
      <c r="U169" s="4">
        <f t="shared" si="100"/>
      </c>
      <c r="V169" s="4">
        <f t="shared" si="118"/>
      </c>
      <c r="W169" s="4">
        <f t="shared" si="119"/>
      </c>
      <c r="X169" s="4">
        <f t="shared" si="101"/>
      </c>
      <c r="Y169" s="4">
        <f t="shared" si="120"/>
      </c>
      <c r="Z169" s="18">
        <f t="shared" si="121"/>
        <v>6.888222307326669</v>
      </c>
      <c r="AA169" s="32">
        <f t="shared" si="102"/>
        <v>6.895117424751421</v>
      </c>
      <c r="AB169" s="27">
        <f t="shared" si="122"/>
        <v>6.902012542176172</v>
      </c>
      <c r="AD169" s="58">
        <f t="shared" si="103"/>
      </c>
      <c r="AE169" s="44">
        <f t="shared" si="104"/>
      </c>
      <c r="AF169" s="48">
        <f t="shared" si="105"/>
      </c>
      <c r="AG169" s="48">
        <f t="shared" si="106"/>
      </c>
      <c r="AH169" s="50">
        <f t="shared" si="107"/>
      </c>
    </row>
    <row r="170" spans="2:34" ht="12.75">
      <c r="B170" s="1">
        <f t="shared" si="108"/>
        <v>162</v>
      </c>
      <c r="D170" s="4">
        <f t="shared" si="109"/>
      </c>
      <c r="E170" s="4">
        <f t="shared" si="96"/>
      </c>
      <c r="F170" s="4">
        <f t="shared" si="110"/>
      </c>
      <c r="H170" s="4">
        <f t="shared" si="111"/>
      </c>
      <c r="I170" s="4">
        <f t="shared" si="97"/>
      </c>
      <c r="J170" s="4">
        <f t="shared" si="112"/>
      </c>
      <c r="L170" s="4">
        <f t="shared" si="113"/>
      </c>
      <c r="M170" s="4">
        <f t="shared" si="98"/>
      </c>
      <c r="N170" s="4">
        <f t="shared" si="114"/>
      </c>
      <c r="P170" s="4">
        <f t="shared" si="115"/>
      </c>
      <c r="Q170" s="4">
        <f t="shared" si="99"/>
      </c>
      <c r="R170" s="4">
        <f t="shared" si="116"/>
      </c>
      <c r="T170" s="4">
        <f t="shared" si="117"/>
      </c>
      <c r="U170" s="4">
        <f t="shared" si="100"/>
      </c>
      <c r="V170" s="4">
        <f t="shared" si="118"/>
      </c>
      <c r="W170" s="4">
        <f t="shared" si="119"/>
      </c>
      <c r="X170" s="4">
        <f t="shared" si="101"/>
      </c>
      <c r="Y170" s="4">
        <f t="shared" si="120"/>
      </c>
      <c r="Z170" s="18">
        <f t="shared" si="121"/>
        <v>6.971327542750071</v>
      </c>
      <c r="AA170" s="32">
        <f t="shared" si="102"/>
        <v>6.97830584859867</v>
      </c>
      <c r="AB170" s="27">
        <f t="shared" si="122"/>
        <v>6.985284154447269</v>
      </c>
      <c r="AD170" s="58">
        <f t="shared" si="103"/>
      </c>
      <c r="AE170" s="44">
        <f t="shared" si="104"/>
      </c>
      <c r="AF170" s="48">
        <f t="shared" si="105"/>
      </c>
      <c r="AG170" s="48">
        <f t="shared" si="106"/>
      </c>
      <c r="AH170" s="50">
        <f t="shared" si="107"/>
      </c>
    </row>
    <row r="171" spans="2:34" ht="12.75">
      <c r="B171" s="1">
        <f t="shared" si="108"/>
        <v>163</v>
      </c>
      <c r="D171" s="4">
        <f t="shared" si="109"/>
      </c>
      <c r="E171" s="4">
        <f t="shared" si="96"/>
      </c>
      <c r="F171" s="4">
        <f t="shared" si="110"/>
      </c>
      <c r="H171" s="4">
        <f t="shared" si="111"/>
      </c>
      <c r="I171" s="4">
        <f t="shared" si="97"/>
      </c>
      <c r="J171" s="4">
        <f t="shared" si="112"/>
      </c>
      <c r="L171" s="4">
        <f t="shared" si="113"/>
      </c>
      <c r="M171" s="4">
        <f t="shared" si="98"/>
      </c>
      <c r="N171" s="4">
        <f t="shared" si="114"/>
      </c>
      <c r="P171" s="4">
        <f t="shared" si="115"/>
      </c>
      <c r="Q171" s="4">
        <f t="shared" si="99"/>
      </c>
      <c r="R171" s="4">
        <f t="shared" si="116"/>
      </c>
      <c r="T171" s="4">
        <f t="shared" si="117"/>
      </c>
      <c r="U171" s="4">
        <f t="shared" si="100"/>
      </c>
      <c r="V171" s="4">
        <f t="shared" si="118"/>
      </c>
      <c r="W171" s="4">
        <f t="shared" si="119"/>
      </c>
      <c r="X171" s="4">
        <f t="shared" si="101"/>
      </c>
      <c r="Y171" s="4">
        <f t="shared" si="120"/>
      </c>
      <c r="Z171" s="18">
        <f t="shared" si="121"/>
        <v>7.055435428762645</v>
      </c>
      <c r="AA171" s="32">
        <f t="shared" si="102"/>
        <v>7.062497926689335</v>
      </c>
      <c r="AB171" s="27">
        <f t="shared" si="122"/>
        <v>7.069560424616024</v>
      </c>
      <c r="AD171" s="58">
        <f t="shared" si="103"/>
      </c>
      <c r="AE171" s="44">
        <f t="shared" si="104"/>
      </c>
      <c r="AF171" s="48">
        <f t="shared" si="105"/>
      </c>
      <c r="AG171" s="48">
        <f t="shared" si="106"/>
      </c>
      <c r="AH171" s="50">
        <f t="shared" si="107"/>
      </c>
    </row>
    <row r="172" spans="2:34" ht="12.75">
      <c r="B172" s="1">
        <f t="shared" si="108"/>
        <v>164</v>
      </c>
      <c r="D172" s="4">
        <f t="shared" si="109"/>
      </c>
      <c r="E172" s="4">
        <f t="shared" si="96"/>
      </c>
      <c r="F172" s="4">
        <f t="shared" si="110"/>
      </c>
      <c r="H172" s="4">
        <f t="shared" si="111"/>
      </c>
      <c r="I172" s="4">
        <f t="shared" si="97"/>
      </c>
      <c r="J172" s="4">
        <f t="shared" si="112"/>
      </c>
      <c r="L172" s="4">
        <f t="shared" si="113"/>
      </c>
      <c r="M172" s="4">
        <f t="shared" si="98"/>
      </c>
      <c r="N172" s="4">
        <f t="shared" si="114"/>
      </c>
      <c r="P172" s="4">
        <f t="shared" si="115"/>
      </c>
      <c r="Q172" s="4">
        <f t="shared" si="99"/>
      </c>
      <c r="R172" s="4">
        <f t="shared" si="116"/>
      </c>
      <c r="T172" s="4">
        <f t="shared" si="117"/>
      </c>
      <c r="U172" s="4">
        <f t="shared" si="100"/>
      </c>
      <c r="V172" s="4">
        <f t="shared" si="118"/>
      </c>
      <c r="W172" s="4">
        <f t="shared" si="119"/>
      </c>
      <c r="X172" s="4">
        <f t="shared" si="101"/>
      </c>
      <c r="Y172" s="4">
        <f t="shared" si="120"/>
      </c>
      <c r="Z172" s="18">
        <f t="shared" si="121"/>
        <v>7.1405580621739215</v>
      </c>
      <c r="AA172" s="32">
        <f t="shared" si="102"/>
        <v>7.147705767941863</v>
      </c>
      <c r="AB172" s="27">
        <f t="shared" si="122"/>
        <v>7.154853473709805</v>
      </c>
      <c r="AD172" s="58">
        <f t="shared" si="103"/>
      </c>
      <c r="AE172" s="44">
        <f t="shared" si="104"/>
      </c>
      <c r="AF172" s="48">
        <f t="shared" si="105"/>
      </c>
      <c r="AG172" s="48">
        <f t="shared" si="106"/>
      </c>
      <c r="AH172" s="50">
        <f t="shared" si="107"/>
      </c>
    </row>
    <row r="173" spans="2:34" ht="12.75">
      <c r="B173" s="1">
        <f t="shared" si="108"/>
        <v>165</v>
      </c>
      <c r="D173" s="4">
        <f t="shared" si="109"/>
      </c>
      <c r="E173" s="4">
        <f t="shared" si="96"/>
      </c>
      <c r="F173" s="4">
        <f t="shared" si="110"/>
      </c>
      <c r="H173" s="4">
        <f t="shared" si="111"/>
      </c>
      <c r="I173" s="4">
        <f t="shared" si="97"/>
      </c>
      <c r="J173" s="4">
        <f t="shared" si="112"/>
      </c>
      <c r="L173" s="4">
        <f t="shared" si="113"/>
      </c>
      <c r="M173" s="4">
        <f t="shared" si="98"/>
      </c>
      <c r="N173" s="4">
        <f t="shared" si="114"/>
      </c>
      <c r="P173" s="4">
        <f t="shared" si="115"/>
      </c>
      <c r="Q173" s="4">
        <f t="shared" si="99"/>
      </c>
      <c r="R173" s="4">
        <f t="shared" si="116"/>
      </c>
      <c r="T173" s="4">
        <f t="shared" si="117"/>
      </c>
      <c r="U173" s="4">
        <f t="shared" si="100"/>
      </c>
      <c r="V173" s="4">
        <f t="shared" si="118"/>
      </c>
      <c r="W173" s="4">
        <f t="shared" si="119"/>
      </c>
      <c r="X173" s="4">
        <f t="shared" si="101"/>
      </c>
      <c r="Y173" s="4">
        <f t="shared" si="120"/>
      </c>
      <c r="Z173" s="18">
        <f t="shared" si="121"/>
        <v>7.226707685739388</v>
      </c>
      <c r="AA173" s="32">
        <f t="shared" si="102"/>
        <v>7.233941627366755</v>
      </c>
      <c r="AB173" s="27">
        <f t="shared" si="122"/>
        <v>7.241175568994121</v>
      </c>
      <c r="AD173" s="58">
        <f t="shared" si="103"/>
      </c>
      <c r="AE173" s="44">
        <f t="shared" si="104"/>
      </c>
      <c r="AF173" s="48">
        <f t="shared" si="105"/>
      </c>
      <c r="AG173" s="48">
        <f t="shared" si="106"/>
      </c>
      <c r="AH173" s="50">
        <f t="shared" si="107"/>
      </c>
    </row>
    <row r="174" spans="2:34" ht="12.75">
      <c r="B174" s="1">
        <f t="shared" si="108"/>
        <v>166</v>
      </c>
      <c r="D174" s="4">
        <f t="shared" si="109"/>
      </c>
      <c r="E174" s="4">
        <f t="shared" si="96"/>
      </c>
      <c r="F174" s="4">
        <f t="shared" si="110"/>
      </c>
      <c r="H174" s="4">
        <f t="shared" si="111"/>
      </c>
      <c r="I174" s="4">
        <f t="shared" si="97"/>
      </c>
      <c r="J174" s="4">
        <f t="shared" si="112"/>
      </c>
      <c r="L174" s="4">
        <f t="shared" si="113"/>
      </c>
      <c r="M174" s="4">
        <f t="shared" si="98"/>
      </c>
      <c r="N174" s="4">
        <f t="shared" si="114"/>
      </c>
      <c r="P174" s="4">
        <f t="shared" si="115"/>
      </c>
      <c r="Q174" s="4">
        <f t="shared" si="99"/>
      </c>
      <c r="R174" s="4">
        <f t="shared" si="116"/>
      </c>
      <c r="T174" s="4">
        <f t="shared" si="117"/>
      </c>
      <c r="U174" s="4">
        <f t="shared" si="100"/>
      </c>
      <c r="V174" s="4">
        <f t="shared" si="118"/>
      </c>
      <c r="W174" s="4">
        <f t="shared" si="119"/>
      </c>
      <c r="X174" s="4">
        <f t="shared" si="101"/>
      </c>
      <c r="Y174" s="4">
        <f t="shared" si="120"/>
      </c>
      <c r="Z174" s="18">
        <f t="shared" si="121"/>
        <v>7.313896689921307</v>
      </c>
      <c r="AA174" s="32">
        <f t="shared" si="102"/>
        <v>7.321217907829136</v>
      </c>
      <c r="AB174" s="27">
        <f t="shared" si="122"/>
        <v>7.328539125736965</v>
      </c>
      <c r="AD174" s="58">
        <f t="shared" si="103"/>
      </c>
      <c r="AE174" s="44">
        <f t="shared" si="104"/>
      </c>
      <c r="AF174" s="48">
        <f t="shared" si="105"/>
      </c>
      <c r="AG174" s="48">
        <f t="shared" si="106"/>
      </c>
      <c r="AH174" s="50">
        <f t="shared" si="107"/>
      </c>
    </row>
    <row r="175" spans="2:34" ht="12.75">
      <c r="B175" s="1">
        <f t="shared" si="108"/>
        <v>167</v>
      </c>
      <c r="D175" s="4">
        <f t="shared" si="109"/>
      </c>
      <c r="E175" s="4">
        <f t="shared" si="96"/>
      </c>
      <c r="F175" s="4">
        <f t="shared" si="110"/>
      </c>
      <c r="H175" s="4">
        <f t="shared" si="111"/>
      </c>
      <c r="I175" s="4">
        <f t="shared" si="97"/>
      </c>
      <c r="J175" s="4">
        <f t="shared" si="112"/>
      </c>
      <c r="L175" s="4">
        <f t="shared" si="113"/>
      </c>
      <c r="M175" s="4">
        <f t="shared" si="98"/>
      </c>
      <c r="N175" s="4">
        <f t="shared" si="114"/>
      </c>
      <c r="P175" s="4">
        <f t="shared" si="115"/>
      </c>
      <c r="Q175" s="4">
        <f t="shared" si="99"/>
      </c>
      <c r="R175" s="4">
        <f t="shared" si="116"/>
      </c>
      <c r="T175" s="4">
        <f t="shared" si="117"/>
      </c>
      <c r="U175" s="4">
        <f t="shared" si="100"/>
      </c>
      <c r="V175" s="4">
        <f t="shared" si="118"/>
      </c>
      <c r="W175" s="4">
        <f t="shared" si="119"/>
      </c>
      <c r="X175" s="4">
        <f t="shared" si="101"/>
      </c>
      <c r="Y175" s="4">
        <f t="shared" si="120"/>
      </c>
      <c r="Z175" s="18">
        <f t="shared" si="121"/>
        <v>7.402137614670766</v>
      </c>
      <c r="AA175" s="32">
        <f t="shared" si="102"/>
        <v>7.409547161832598</v>
      </c>
      <c r="AB175" s="27">
        <f t="shared" si="122"/>
        <v>7.41695670899443</v>
      </c>
      <c r="AD175" s="58">
        <f t="shared" si="103"/>
      </c>
      <c r="AE175" s="44">
        <f t="shared" si="104"/>
      </c>
      <c r="AF175" s="48">
        <f t="shared" si="105"/>
      </c>
      <c r="AG175" s="48">
        <f t="shared" si="106"/>
      </c>
      <c r="AH175" s="50">
        <f t="shared" si="107"/>
      </c>
    </row>
    <row r="176" spans="2:34" ht="12.75">
      <c r="B176" s="1">
        <f t="shared" si="108"/>
        <v>168</v>
      </c>
      <c r="D176" s="4">
        <f t="shared" si="109"/>
      </c>
      <c r="E176" s="4">
        <f t="shared" si="96"/>
      </c>
      <c r="F176" s="4">
        <f t="shared" si="110"/>
      </c>
      <c r="H176" s="4">
        <f t="shared" si="111"/>
      </c>
      <c r="I176" s="4">
        <f t="shared" si="97"/>
      </c>
      <c r="J176" s="4">
        <f t="shared" si="112"/>
      </c>
      <c r="L176" s="4">
        <f t="shared" si="113"/>
      </c>
      <c r="M176" s="4">
        <f t="shared" si="98"/>
      </c>
      <c r="N176" s="4">
        <f t="shared" si="114"/>
      </c>
      <c r="P176" s="4">
        <f t="shared" si="115"/>
      </c>
      <c r="Q176" s="4">
        <f t="shared" si="99"/>
      </c>
      <c r="R176" s="4">
        <f t="shared" si="116"/>
      </c>
      <c r="T176" s="4">
        <f t="shared" si="117"/>
      </c>
      <c r="U176" s="4">
        <f t="shared" si="100"/>
      </c>
      <c r="V176" s="4">
        <f t="shared" si="118"/>
      </c>
      <c r="W176" s="4">
        <f t="shared" si="119"/>
      </c>
      <c r="X176" s="4">
        <f t="shared" si="101"/>
      </c>
      <c r="Y176" s="4">
        <f t="shared" si="120"/>
      </c>
      <c r="Z176" s="18">
        <f t="shared" si="121"/>
        <v>7.491443151231242</v>
      </c>
      <c r="AA176" s="32">
        <f t="shared" si="102"/>
        <v>7.498942093324566</v>
      </c>
      <c r="AB176" s="27">
        <f t="shared" si="122"/>
        <v>7.5064410354178905</v>
      </c>
      <c r="AD176" s="58">
        <f t="shared" si="103"/>
      </c>
      <c r="AE176" s="44">
        <f t="shared" si="104"/>
      </c>
      <c r="AF176" s="48">
        <f t="shared" si="105"/>
      </c>
      <c r="AG176" s="48">
        <f t="shared" si="106"/>
      </c>
      <c r="AH176" s="50">
        <f t="shared" si="107"/>
      </c>
    </row>
    <row r="177" spans="2:34" ht="12.75">
      <c r="B177" s="1">
        <f t="shared" si="108"/>
        <v>169</v>
      </c>
      <c r="D177" s="4">
        <f t="shared" si="109"/>
      </c>
      <c r="E177" s="4">
        <f t="shared" si="96"/>
      </c>
      <c r="F177" s="4">
        <f t="shared" si="110"/>
      </c>
      <c r="H177" s="4">
        <f t="shared" si="111"/>
      </c>
      <c r="I177" s="4">
        <f t="shared" si="97"/>
      </c>
      <c r="J177" s="4">
        <f t="shared" si="112"/>
      </c>
      <c r="L177" s="4">
        <f t="shared" si="113"/>
      </c>
      <c r="M177" s="4">
        <f t="shared" si="98"/>
      </c>
      <c r="N177" s="4">
        <f t="shared" si="114"/>
      </c>
      <c r="P177" s="4">
        <f t="shared" si="115"/>
      </c>
      <c r="Q177" s="4">
        <f t="shared" si="99"/>
      </c>
      <c r="R177" s="4">
        <f t="shared" si="116"/>
      </c>
      <c r="T177" s="4">
        <f t="shared" si="117"/>
      </c>
      <c r="U177" s="4">
        <f t="shared" si="100"/>
      </c>
      <c r="V177" s="4">
        <f t="shared" si="118"/>
      </c>
      <c r="W177" s="4">
        <f t="shared" si="119"/>
      </c>
      <c r="X177" s="4">
        <f t="shared" si="101"/>
      </c>
      <c r="Y177" s="4">
        <f t="shared" si="120"/>
      </c>
      <c r="Z177" s="18">
        <f t="shared" si="121"/>
        <v>7.5818261439639105</v>
      </c>
      <c r="AA177" s="32">
        <f t="shared" si="102"/>
        <v>7.589415559523434</v>
      </c>
      <c r="AB177" s="27">
        <f t="shared" si="122"/>
        <v>7.597004975082957</v>
      </c>
      <c r="AD177" s="58">
        <f t="shared" si="103"/>
      </c>
      <c r="AE177" s="44">
        <f t="shared" si="104"/>
      </c>
      <c r="AF177" s="48">
        <f t="shared" si="105"/>
      </c>
      <c r="AG177" s="48">
        <f t="shared" si="106"/>
      </c>
      <c r="AH177" s="50">
        <f t="shared" si="107"/>
      </c>
    </row>
    <row r="178" spans="2:34" ht="12.75">
      <c r="B178" s="1">
        <f t="shared" si="108"/>
        <v>170</v>
      </c>
      <c r="D178" s="4">
        <f t="shared" si="109"/>
      </c>
      <c r="E178" s="4">
        <f t="shared" si="96"/>
      </c>
      <c r="F178" s="4">
        <f t="shared" si="110"/>
      </c>
      <c r="H178" s="4">
        <f t="shared" si="111"/>
      </c>
      <c r="I178" s="4">
        <f t="shared" si="97"/>
      </c>
      <c r="J178" s="4">
        <f t="shared" si="112"/>
      </c>
      <c r="L178" s="4">
        <f t="shared" si="113"/>
      </c>
      <c r="M178" s="4">
        <f t="shared" si="98"/>
      </c>
      <c r="N178" s="4">
        <f t="shared" si="114"/>
      </c>
      <c r="P178" s="4">
        <f t="shared" si="115"/>
      </c>
      <c r="Q178" s="4">
        <f t="shared" si="99"/>
      </c>
      <c r="R178" s="4">
        <f t="shared" si="116"/>
      </c>
      <c r="T178" s="4">
        <f t="shared" si="117"/>
      </c>
      <c r="U178" s="4">
        <f t="shared" si="100"/>
      </c>
      <c r="V178" s="4">
        <f t="shared" si="118"/>
      </c>
      <c r="W178" s="4">
        <f t="shared" si="119"/>
      </c>
      <c r="X178" s="4">
        <f t="shared" si="101"/>
      </c>
      <c r="Y178" s="4">
        <f t="shared" si="120"/>
      </c>
      <c r="Z178" s="18">
        <f t="shared" si="121"/>
        <v>7.6732995921949945</v>
      </c>
      <c r="AA178" s="32">
        <f t="shared" si="102"/>
        <v>7.680980572767762</v>
      </c>
      <c r="AB178" s="27">
        <f t="shared" si="122"/>
        <v>7.68866155334053</v>
      </c>
      <c r="AD178" s="58">
        <f t="shared" si="103"/>
      </c>
      <c r="AE178" s="44">
        <f t="shared" si="104"/>
      </c>
      <c r="AF178" s="48">
        <f t="shared" si="105"/>
      </c>
      <c r="AG178" s="48">
        <f t="shared" si="106"/>
      </c>
      <c r="AH178" s="50">
        <f t="shared" si="107"/>
      </c>
    </row>
    <row r="179" spans="2:34" ht="12.75">
      <c r="B179" s="1">
        <f t="shared" si="108"/>
        <v>171</v>
      </c>
      <c r="D179" s="4">
        <f t="shared" si="109"/>
      </c>
      <c r="E179" s="4">
        <f t="shared" si="96"/>
      </c>
      <c r="F179" s="4">
        <f t="shared" si="110"/>
      </c>
      <c r="H179" s="4">
        <f t="shared" si="111"/>
      </c>
      <c r="I179" s="4">
        <f t="shared" si="97"/>
      </c>
      <c r="J179" s="4">
        <f t="shared" si="112"/>
      </c>
      <c r="L179" s="4">
        <f t="shared" si="113"/>
      </c>
      <c r="M179" s="4">
        <f t="shared" si="98"/>
      </c>
      <c r="N179" s="4">
        <f t="shared" si="114"/>
      </c>
      <c r="P179" s="4">
        <f t="shared" si="115"/>
      </c>
      <c r="Q179" s="4">
        <f t="shared" si="99"/>
      </c>
      <c r="R179" s="4">
        <f t="shared" si="116"/>
      </c>
      <c r="T179" s="4">
        <f t="shared" si="117"/>
      </c>
      <c r="U179" s="4">
        <f t="shared" si="100"/>
      </c>
      <c r="V179" s="4">
        <f t="shared" si="118"/>
      </c>
      <c r="W179" s="4">
        <f t="shared" si="119"/>
      </c>
      <c r="X179" s="4">
        <f t="shared" si="101"/>
      </c>
      <c r="Y179" s="4">
        <f t="shared" si="120"/>
      </c>
      <c r="Z179" s="18">
        <f t="shared" si="121"/>
        <v>7.765876652085377</v>
      </c>
      <c r="AA179" s="32">
        <f t="shared" si="102"/>
        <v>7.773650302387765</v>
      </c>
      <c r="AB179" s="27">
        <f t="shared" si="122"/>
        <v>7.781423952690154</v>
      </c>
      <c r="AD179" s="58">
        <f t="shared" si="103"/>
      </c>
      <c r="AE179" s="44">
        <f t="shared" si="104"/>
      </c>
      <c r="AF179" s="48">
        <f t="shared" si="105"/>
      </c>
      <c r="AG179" s="48">
        <f t="shared" si="106"/>
      </c>
      <c r="AH179" s="50">
        <f t="shared" si="107"/>
      </c>
    </row>
    <row r="180" spans="2:34" ht="12.75">
      <c r="B180" s="1">
        <f t="shared" si="108"/>
        <v>172</v>
      </c>
      <c r="D180" s="4">
        <f t="shared" si="109"/>
      </c>
      <c r="E180" s="4">
        <f t="shared" si="96"/>
      </c>
      <c r="F180" s="4">
        <f t="shared" si="110"/>
      </c>
      <c r="H180" s="4">
        <f t="shared" si="111"/>
      </c>
      <c r="I180" s="4">
        <f t="shared" si="97"/>
      </c>
      <c r="J180" s="4">
        <f t="shared" si="112"/>
      </c>
      <c r="L180" s="4">
        <f t="shared" si="113"/>
      </c>
      <c r="M180" s="4">
        <f t="shared" si="98"/>
      </c>
      <c r="N180" s="4">
        <f t="shared" si="114"/>
      </c>
      <c r="P180" s="4">
        <f t="shared" si="115"/>
      </c>
      <c r="Q180" s="4">
        <f t="shared" si="99"/>
      </c>
      <c r="R180" s="4">
        <f t="shared" si="116"/>
      </c>
      <c r="T180" s="4">
        <f t="shared" si="117"/>
      </c>
      <c r="U180" s="4">
        <f t="shared" si="100"/>
      </c>
      <c r="V180" s="4">
        <f t="shared" si="118"/>
      </c>
      <c r="W180" s="4">
        <f t="shared" si="119"/>
      </c>
      <c r="X180" s="4">
        <f t="shared" si="101"/>
      </c>
      <c r="Y180" s="4">
        <f t="shared" si="120"/>
      </c>
      <c r="Z180" s="18">
        <f t="shared" si="121"/>
        <v>7.8595706385228095</v>
      </c>
      <c r="AA180" s="32">
        <f t="shared" si="102"/>
        <v>7.8674380765994085</v>
      </c>
      <c r="AB180" s="27">
        <f t="shared" si="122"/>
        <v>7.875305514676008</v>
      </c>
      <c r="AD180" s="58">
        <f t="shared" si="103"/>
      </c>
      <c r="AE180" s="44">
        <f t="shared" si="104"/>
      </c>
      <c r="AF180" s="48">
        <f t="shared" si="105"/>
      </c>
      <c r="AG180" s="48">
        <f t="shared" si="106"/>
      </c>
      <c r="AH180" s="50">
        <f t="shared" si="107"/>
      </c>
    </row>
    <row r="181" spans="2:34" ht="12.75">
      <c r="B181" s="1">
        <f t="shared" si="108"/>
        <v>173</v>
      </c>
      <c r="D181" s="4">
        <f t="shared" si="109"/>
      </c>
      <c r="E181" s="4">
        <f t="shared" si="96"/>
      </c>
      <c r="F181" s="4">
        <f t="shared" si="110"/>
      </c>
      <c r="H181" s="4">
        <f t="shared" si="111"/>
      </c>
      <c r="I181" s="4">
        <f t="shared" si="97"/>
      </c>
      <c r="J181" s="4">
        <f t="shared" si="112"/>
      </c>
      <c r="L181" s="4">
        <f t="shared" si="113"/>
      </c>
      <c r="M181" s="4">
        <f t="shared" si="98"/>
      </c>
      <c r="N181" s="4">
        <f t="shared" si="114"/>
      </c>
      <c r="P181" s="4">
        <f t="shared" si="115"/>
      </c>
      <c r="Q181" s="4">
        <f t="shared" si="99"/>
      </c>
      <c r="R181" s="4">
        <f t="shared" si="116"/>
      </c>
      <c r="T181" s="4">
        <f t="shared" si="117"/>
      </c>
      <c r="U181" s="4">
        <f t="shared" si="100"/>
      </c>
      <c r="V181" s="4">
        <f t="shared" si="118"/>
      </c>
      <c r="W181" s="4">
        <f t="shared" si="119"/>
      </c>
      <c r="X181" s="4">
        <f t="shared" si="101"/>
      </c>
      <c r="Y181" s="4">
        <f t="shared" si="120"/>
      </c>
      <c r="Z181" s="18">
        <f t="shared" si="121"/>
        <v>7.954395027036888</v>
      </c>
      <c r="AA181" s="32">
        <f t="shared" si="102"/>
        <v>7.96235738442131</v>
      </c>
      <c r="AB181" s="27">
        <f t="shared" si="122"/>
        <v>7.970319741805731</v>
      </c>
      <c r="AD181" s="58">
        <f t="shared" si="103"/>
      </c>
      <c r="AE181" s="44">
        <f t="shared" si="104"/>
      </c>
      <c r="AF181" s="48">
        <f t="shared" si="105"/>
      </c>
      <c r="AG181" s="48">
        <f t="shared" si="106"/>
      </c>
      <c r="AH181" s="50">
        <f t="shared" si="107"/>
      </c>
    </row>
    <row r="182" spans="2:34" ht="12.75">
      <c r="B182" s="1">
        <f t="shared" si="108"/>
        <v>174</v>
      </c>
      <c r="D182" s="4">
        <f t="shared" si="109"/>
      </c>
      <c r="E182" s="4">
        <f t="shared" si="96"/>
      </c>
      <c r="F182" s="4">
        <f t="shared" si="110"/>
      </c>
      <c r="H182" s="4">
        <f t="shared" si="111"/>
      </c>
      <c r="I182" s="4">
        <f t="shared" si="97"/>
      </c>
      <c r="J182" s="4">
        <f t="shared" si="112"/>
      </c>
      <c r="L182" s="4">
        <f t="shared" si="113"/>
      </c>
      <c r="M182" s="4">
        <f t="shared" si="98"/>
      </c>
      <c r="N182" s="4">
        <f t="shared" si="114"/>
      </c>
      <c r="P182" s="4">
        <f t="shared" si="115"/>
      </c>
      <c r="Q182" s="4">
        <f t="shared" si="99"/>
      </c>
      <c r="R182" s="4">
        <f t="shared" si="116"/>
      </c>
      <c r="T182" s="4">
        <f t="shared" si="117"/>
      </c>
      <c r="U182" s="4">
        <f t="shared" si="100"/>
      </c>
      <c r="V182" s="4">
        <f t="shared" si="118"/>
      </c>
      <c r="W182" s="4">
        <f t="shared" si="119"/>
      </c>
      <c r="X182" s="4">
        <f t="shared" si="101"/>
      </c>
      <c r="Y182" s="4">
        <f t="shared" si="120"/>
      </c>
      <c r="Z182" s="18">
        <f t="shared" si="121"/>
        <v>8.05036345573721</v>
      </c>
      <c r="AA182" s="32">
        <f t="shared" si="102"/>
        <v>8.058421877614826</v>
      </c>
      <c r="AB182" s="27">
        <f t="shared" si="122"/>
        <v>8.066480299492442</v>
      </c>
      <c r="AD182" s="58">
        <f t="shared" si="103"/>
      </c>
      <c r="AE182" s="44">
        <f t="shared" si="104"/>
      </c>
      <c r="AF182" s="48">
        <f t="shared" si="105"/>
      </c>
      <c r="AG182" s="48">
        <f t="shared" si="106"/>
      </c>
      <c r="AH182" s="50">
        <f t="shared" si="107"/>
      </c>
    </row>
    <row r="183" spans="2:34" ht="12.75">
      <c r="B183" s="1">
        <f t="shared" si="108"/>
        <v>175</v>
      </c>
      <c r="D183" s="4">
        <f t="shared" si="109"/>
      </c>
      <c r="E183" s="4">
        <f t="shared" si="96"/>
      </c>
      <c r="F183" s="4">
        <f t="shared" si="110"/>
      </c>
      <c r="H183" s="4">
        <f t="shared" si="111"/>
      </c>
      <c r="I183" s="4">
        <f t="shared" si="97"/>
      </c>
      <c r="J183" s="4">
        <f t="shared" si="112"/>
      </c>
      <c r="L183" s="4">
        <f t="shared" si="113"/>
      </c>
      <c r="M183" s="4">
        <f t="shared" si="98"/>
      </c>
      <c r="N183" s="4">
        <f t="shared" si="114"/>
      </c>
      <c r="P183" s="4">
        <f t="shared" si="115"/>
      </c>
      <c r="Q183" s="4">
        <f t="shared" si="99"/>
      </c>
      <c r="R183" s="4">
        <f t="shared" si="116"/>
      </c>
      <c r="T183" s="4">
        <f t="shared" si="117"/>
      </c>
      <c r="U183" s="4">
        <f t="shared" si="100"/>
      </c>
      <c r="V183" s="4">
        <f t="shared" si="118"/>
      </c>
      <c r="W183" s="4">
        <f t="shared" si="119"/>
      </c>
      <c r="X183" s="4">
        <f t="shared" si="101"/>
      </c>
      <c r="Y183" s="4">
        <f t="shared" si="120"/>
      </c>
      <c r="Z183" s="18">
        <f t="shared" si="121"/>
        <v>8.147489727274845</v>
      </c>
      <c r="AA183" s="32">
        <f t="shared" si="102"/>
        <v>8.155645372647493</v>
      </c>
      <c r="AB183" s="27">
        <f t="shared" si="122"/>
        <v>8.163801018020141</v>
      </c>
      <c r="AD183" s="58">
        <f t="shared" si="103"/>
      </c>
      <c r="AE183" s="44">
        <f t="shared" si="104"/>
      </c>
      <c r="AF183" s="48">
        <f t="shared" si="105"/>
      </c>
      <c r="AG183" s="48">
        <f t="shared" si="106"/>
      </c>
      <c r="AH183" s="50">
        <f t="shared" si="107"/>
      </c>
    </row>
    <row r="184" spans="2:34" ht="12.75">
      <c r="B184" s="1">
        <f t="shared" si="108"/>
        <v>176</v>
      </c>
      <c r="D184" s="4">
        <f t="shared" si="109"/>
      </c>
      <c r="E184" s="4">
        <f t="shared" si="96"/>
      </c>
      <c r="F184" s="4">
        <f t="shared" si="110"/>
      </c>
      <c r="H184" s="4">
        <f t="shared" si="111"/>
      </c>
      <c r="I184" s="4">
        <f t="shared" si="97"/>
      </c>
      <c r="J184" s="4">
        <f t="shared" si="112"/>
      </c>
      <c r="L184" s="4">
        <f t="shared" si="113"/>
      </c>
      <c r="M184" s="4">
        <f t="shared" si="98"/>
      </c>
      <c r="N184" s="4">
        <f t="shared" si="114"/>
      </c>
      <c r="P184" s="4">
        <f t="shared" si="115"/>
      </c>
      <c r="Q184" s="4">
        <f t="shared" si="99"/>
      </c>
      <c r="R184" s="4">
        <f t="shared" si="116"/>
      </c>
      <c r="T184" s="4">
        <f t="shared" si="117"/>
      </c>
      <c r="U184" s="4">
        <f t="shared" si="100"/>
      </c>
      <c r="V184" s="4">
        <f t="shared" si="118"/>
      </c>
      <c r="W184" s="4">
        <f t="shared" si="119"/>
      </c>
      <c r="X184" s="4">
        <f t="shared" si="101"/>
      </c>
      <c r="Y184" s="4">
        <f t="shared" si="120"/>
      </c>
      <c r="Z184" s="18">
        <f t="shared" si="121"/>
        <v>8.245787810827514</v>
      </c>
      <c r="AA184" s="32">
        <f t="shared" si="102"/>
        <v>8.254041852680194</v>
      </c>
      <c r="AB184" s="27">
        <f t="shared" si="122"/>
        <v>8.262295894532874</v>
      </c>
      <c r="AD184" s="58">
        <f t="shared" si="103"/>
      </c>
      <c r="AE184" s="44">
        <f t="shared" si="104"/>
      </c>
      <c r="AF184" s="48">
        <f t="shared" si="105"/>
      </c>
      <c r="AG184" s="48">
        <f t="shared" si="106"/>
      </c>
      <c r="AH184" s="50">
        <f t="shared" si="107"/>
      </c>
    </row>
    <row r="185" spans="2:34" ht="12.75">
      <c r="B185" s="1">
        <f t="shared" si="108"/>
        <v>177</v>
      </c>
      <c r="D185" s="4">
        <f t="shared" si="109"/>
      </c>
      <c r="E185" s="4">
        <f t="shared" si="96"/>
      </c>
      <c r="F185" s="4">
        <f t="shared" si="110"/>
      </c>
      <c r="H185" s="4">
        <f t="shared" si="111"/>
      </c>
      <c r="I185" s="4">
        <f t="shared" si="97"/>
      </c>
      <c r="J185" s="4">
        <f t="shared" si="112"/>
      </c>
      <c r="L185" s="4">
        <f t="shared" si="113"/>
      </c>
      <c r="M185" s="4">
        <f t="shared" si="98"/>
      </c>
      <c r="N185" s="4">
        <f t="shared" si="114"/>
      </c>
      <c r="P185" s="4">
        <f t="shared" si="115"/>
      </c>
      <c r="Q185" s="4">
        <f t="shared" si="99"/>
      </c>
      <c r="R185" s="4">
        <f t="shared" si="116"/>
      </c>
      <c r="T185" s="4">
        <f t="shared" si="117"/>
      </c>
      <c r="U185" s="4">
        <f t="shared" si="100"/>
      </c>
      <c r="V185" s="4">
        <f t="shared" si="118"/>
      </c>
      <c r="W185" s="4">
        <f t="shared" si="119"/>
      </c>
      <c r="X185" s="4">
        <f t="shared" si="101"/>
      </c>
      <c r="Y185" s="4">
        <f t="shared" si="120"/>
      </c>
      <c r="Z185" s="18">
        <f t="shared" si="121"/>
        <v>8.345271844108694</v>
      </c>
      <c r="AA185" s="32">
        <f t="shared" si="102"/>
        <v>8.353625469578272</v>
      </c>
      <c r="AB185" s="27">
        <f t="shared" si="122"/>
        <v>8.36197909504785</v>
      </c>
      <c r="AD185" s="58">
        <f t="shared" si="103"/>
      </c>
      <c r="AE185" s="44">
        <f t="shared" si="104"/>
      </c>
      <c r="AF185" s="48">
        <f t="shared" si="105"/>
      </c>
      <c r="AG185" s="48">
        <f t="shared" si="106"/>
      </c>
      <c r="AH185" s="50">
        <f t="shared" si="107"/>
      </c>
    </row>
    <row r="186" spans="2:34" ht="12.75">
      <c r="B186" s="1">
        <f t="shared" si="108"/>
        <v>178</v>
      </c>
      <c r="D186" s="4">
        <f t="shared" si="109"/>
      </c>
      <c r="E186" s="4">
        <f t="shared" si="96"/>
      </c>
      <c r="F186" s="4">
        <f t="shared" si="110"/>
      </c>
      <c r="H186" s="4">
        <f t="shared" si="111"/>
      </c>
      <c r="I186" s="4">
        <f t="shared" si="97"/>
      </c>
      <c r="J186" s="4">
        <f t="shared" si="112"/>
      </c>
      <c r="L186" s="4">
        <f t="shared" si="113"/>
      </c>
      <c r="M186" s="4">
        <f t="shared" si="98"/>
      </c>
      <c r="N186" s="4">
        <f t="shared" si="114"/>
      </c>
      <c r="P186" s="4">
        <f t="shared" si="115"/>
      </c>
      <c r="Q186" s="4">
        <f t="shared" si="99"/>
      </c>
      <c r="R186" s="4">
        <f t="shared" si="116"/>
      </c>
      <c r="T186" s="4">
        <f t="shared" si="117"/>
      </c>
      <c r="U186" s="4">
        <f t="shared" si="100"/>
      </c>
      <c r="V186" s="4">
        <f t="shared" si="118"/>
      </c>
      <c r="W186" s="4">
        <f t="shared" si="119"/>
      </c>
      <c r="X186" s="4">
        <f t="shared" si="101"/>
      </c>
      <c r="Y186" s="4">
        <f t="shared" si="120"/>
      </c>
      <c r="Z186" s="18">
        <f t="shared" si="121"/>
        <v>8.445956135400987</v>
      </c>
      <c r="AA186" s="32">
        <f t="shared" si="102"/>
        <v>8.454410545946933</v>
      </c>
      <c r="AB186" s="27">
        <f t="shared" si="122"/>
        <v>8.46286495649288</v>
      </c>
      <c r="AD186" s="58">
        <f t="shared" si="103"/>
      </c>
      <c r="AE186" s="44">
        <f t="shared" si="104"/>
      </c>
      <c r="AF186" s="48">
        <f t="shared" si="105"/>
      </c>
      <c r="AG186" s="48">
        <f t="shared" si="106"/>
      </c>
      <c r="AH186" s="50">
        <f t="shared" si="107"/>
      </c>
    </row>
    <row r="187" spans="2:34" ht="12.75">
      <c r="B187" s="1">
        <f t="shared" si="108"/>
        <v>179</v>
      </c>
      <c r="D187" s="4">
        <f t="shared" si="109"/>
      </c>
      <c r="E187" s="4">
        <f t="shared" si="96"/>
      </c>
      <c r="F187" s="4">
        <f t="shared" si="110"/>
      </c>
      <c r="H187" s="4">
        <f t="shared" si="111"/>
      </c>
      <c r="I187" s="4">
        <f t="shared" si="97"/>
      </c>
      <c r="J187" s="4">
        <f t="shared" si="112"/>
      </c>
      <c r="L187" s="4">
        <f t="shared" si="113"/>
      </c>
      <c r="M187" s="4">
        <f t="shared" si="98"/>
      </c>
      <c r="N187" s="4">
        <f t="shared" si="114"/>
      </c>
      <c r="P187" s="4">
        <f t="shared" si="115"/>
      </c>
      <c r="Q187" s="4">
        <f t="shared" si="99"/>
      </c>
      <c r="R187" s="4">
        <f t="shared" si="116"/>
      </c>
      <c r="T187" s="4">
        <f t="shared" si="117"/>
      </c>
      <c r="U187" s="4">
        <f t="shared" si="100"/>
      </c>
      <c r="V187" s="4">
        <f t="shared" si="118"/>
      </c>
      <c r="W187" s="4">
        <f t="shared" si="119"/>
      </c>
      <c r="X187" s="4">
        <f t="shared" si="101"/>
      </c>
      <c r="Y187" s="4">
        <f t="shared" si="120"/>
      </c>
      <c r="Z187" s="18">
        <f t="shared" si="121"/>
        <v>8.547855165614001</v>
      </c>
      <c r="AA187" s="32">
        <f t="shared" si="102"/>
        <v>8.556411577191191</v>
      </c>
      <c r="AB187" s="27">
        <f t="shared" si="122"/>
        <v>8.564967988768382</v>
      </c>
      <c r="AD187" s="58">
        <f t="shared" si="103"/>
      </c>
      <c r="AE187" s="44">
        <f t="shared" si="104"/>
      </c>
      <c r="AF187" s="48">
        <f t="shared" si="105"/>
      </c>
      <c r="AG187" s="48">
        <f t="shared" si="106"/>
      </c>
      <c r="AH187" s="50">
        <f t="shared" si="107"/>
      </c>
    </row>
    <row r="188" spans="2:34" ht="12.75">
      <c r="B188" s="1">
        <f t="shared" si="108"/>
        <v>180</v>
      </c>
      <c r="D188" s="4">
        <f t="shared" si="109"/>
      </c>
      <c r="E188" s="4">
        <f t="shared" si="96"/>
      </c>
      <c r="F188" s="4">
        <f t="shared" si="110"/>
      </c>
      <c r="H188" s="4">
        <f t="shared" si="111"/>
      </c>
      <c r="I188" s="4">
        <f t="shared" si="97"/>
      </c>
      <c r="J188" s="4">
        <f t="shared" si="112"/>
      </c>
      <c r="L188" s="4">
        <f t="shared" si="113"/>
      </c>
      <c r="M188" s="4">
        <f t="shared" si="98"/>
      </c>
      <c r="N188" s="4">
        <f t="shared" si="114"/>
      </c>
      <c r="P188" s="4">
        <f t="shared" si="115"/>
      </c>
      <c r="Q188" s="4">
        <f t="shared" si="99"/>
      </c>
      <c r="R188" s="4">
        <f t="shared" si="116"/>
      </c>
      <c r="T188" s="4">
        <f t="shared" si="117"/>
      </c>
      <c r="U188" s="4">
        <f t="shared" si="100"/>
      </c>
      <c r="V188" s="4">
        <f t="shared" si="118"/>
      </c>
      <c r="W188" s="4">
        <f t="shared" si="119"/>
      </c>
      <c r="X188" s="4">
        <f t="shared" si="101"/>
      </c>
      <c r="Y188" s="4">
        <f t="shared" si="120"/>
      </c>
      <c r="Z188" s="18">
        <f t="shared" si="121"/>
        <v>8.650983590367064</v>
      </c>
      <c r="AA188" s="32">
        <f t="shared" si="102"/>
        <v>8.659643233600665</v>
      </c>
      <c r="AB188" s="27">
        <f t="shared" si="122"/>
        <v>8.668302876834266</v>
      </c>
      <c r="AD188" s="58">
        <f t="shared" si="103"/>
      </c>
      <c r="AE188" s="44">
        <f t="shared" si="104"/>
      </c>
      <c r="AF188" s="48">
        <f t="shared" si="105"/>
      </c>
      <c r="AG188" s="48">
        <f t="shared" si="106"/>
      </c>
      <c r="AH188" s="50">
        <f t="shared" si="107"/>
      </c>
    </row>
    <row r="189" spans="2:34" ht="12.75">
      <c r="B189" s="1">
        <f t="shared" si="108"/>
        <v>181</v>
      </c>
      <c r="D189" s="4">
        <f t="shared" si="109"/>
      </c>
      <c r="E189" s="4">
        <f t="shared" si="96"/>
      </c>
      <c r="F189" s="4">
        <f t="shared" si="110"/>
      </c>
      <c r="H189" s="4">
        <f t="shared" si="111"/>
      </c>
      <c r="I189" s="4">
        <f t="shared" si="97"/>
      </c>
      <c r="J189" s="4">
        <f t="shared" si="112"/>
      </c>
      <c r="L189" s="4">
        <f t="shared" si="113"/>
      </c>
      <c r="M189" s="4">
        <f t="shared" si="98"/>
      </c>
      <c r="N189" s="4">
        <f t="shared" si="114"/>
      </c>
      <c r="P189" s="4">
        <f t="shared" si="115"/>
      </c>
      <c r="Q189" s="4">
        <f t="shared" si="99"/>
      </c>
      <c r="R189" s="4">
        <f t="shared" si="116"/>
      </c>
      <c r="T189" s="4">
        <f t="shared" si="117"/>
      </c>
      <c r="U189" s="4">
        <f t="shared" si="100"/>
      </c>
      <c r="V189" s="4">
        <f t="shared" si="118"/>
      </c>
      <c r="W189" s="4">
        <f t="shared" si="119"/>
      </c>
      <c r="X189" s="4">
        <f t="shared" si="101"/>
      </c>
      <c r="Y189" s="4">
        <f t="shared" si="120"/>
      </c>
      <c r="Z189" s="18">
        <f t="shared" si="121"/>
        <v>8.755356242097069</v>
      </c>
      <c r="AA189" s="32">
        <f t="shared" si="102"/>
        <v>8.764120362459527</v>
      </c>
      <c r="AB189" s="27">
        <f t="shared" si="122"/>
        <v>8.772884482821986</v>
      </c>
      <c r="AD189" s="58">
        <f t="shared" si="103"/>
      </c>
      <c r="AE189" s="44">
        <f t="shared" si="104"/>
      </c>
      <c r="AF189" s="48">
        <f t="shared" si="105"/>
      </c>
      <c r="AG189" s="48">
        <f t="shared" si="106"/>
      </c>
      <c r="AH189" s="50">
        <f t="shared" si="107"/>
      </c>
    </row>
    <row r="190" spans="2:34" ht="12.75">
      <c r="B190" s="1">
        <f t="shared" si="108"/>
        <v>182</v>
      </c>
      <c r="D190" s="4">
        <f t="shared" si="109"/>
      </c>
      <c r="E190" s="4">
        <f t="shared" si="96"/>
      </c>
      <c r="F190" s="4">
        <f t="shared" si="110"/>
      </c>
      <c r="H190" s="4">
        <f t="shared" si="111"/>
      </c>
      <c r="I190" s="4">
        <f t="shared" si="97"/>
      </c>
      <c r="J190" s="4">
        <f t="shared" si="112"/>
      </c>
      <c r="L190" s="4">
        <f t="shared" si="113"/>
      </c>
      <c r="M190" s="4">
        <f t="shared" si="98"/>
      </c>
      <c r="N190" s="4">
        <f t="shared" si="114"/>
      </c>
      <c r="P190" s="4">
        <f t="shared" si="115"/>
      </c>
      <c r="Q190" s="4">
        <f t="shared" si="99"/>
      </c>
      <c r="R190" s="4">
        <f t="shared" si="116"/>
      </c>
      <c r="T190" s="4">
        <f t="shared" si="117"/>
      </c>
      <c r="U190" s="4">
        <f t="shared" si="100"/>
      </c>
      <c r="V190" s="4">
        <f t="shared" si="118"/>
      </c>
      <c r="W190" s="4">
        <f t="shared" si="119"/>
      </c>
      <c r="X190" s="4">
        <f t="shared" si="101"/>
      </c>
      <c r="Y190" s="4">
        <f t="shared" si="120"/>
      </c>
      <c r="Z190" s="18">
        <f t="shared" si="121"/>
        <v>8.860988132191745</v>
      </c>
      <c r="AA190" s="32">
        <f t="shared" si="102"/>
        <v>8.869857990181927</v>
      </c>
      <c r="AB190" s="27">
        <f t="shared" si="122"/>
        <v>8.87872784817211</v>
      </c>
      <c r="AD190" s="58">
        <f t="shared" si="103"/>
      </c>
      <c r="AE190" s="44">
        <f t="shared" si="104"/>
      </c>
      <c r="AF190" s="48">
        <f t="shared" si="105"/>
      </c>
      <c r="AG190" s="48">
        <f t="shared" si="106"/>
      </c>
      <c r="AH190" s="50">
        <f t="shared" si="107"/>
      </c>
    </row>
    <row r="191" spans="2:34" ht="12.75">
      <c r="B191" s="1">
        <f t="shared" si="108"/>
        <v>183</v>
      </c>
      <c r="D191" s="4">
        <f t="shared" si="109"/>
      </c>
      <c r="E191" s="4">
        <f t="shared" si="96"/>
      </c>
      <c r="F191" s="4">
        <f t="shared" si="110"/>
      </c>
      <c r="H191" s="4">
        <f t="shared" si="111"/>
      </c>
      <c r="I191" s="4">
        <f t="shared" si="97"/>
      </c>
      <c r="J191" s="4">
        <f t="shared" si="112"/>
      </c>
      <c r="L191" s="4">
        <f t="shared" si="113"/>
      </c>
      <c r="M191" s="4">
        <f t="shared" si="98"/>
      </c>
      <c r="N191" s="4">
        <f t="shared" si="114"/>
      </c>
      <c r="P191" s="4">
        <f t="shared" si="115"/>
      </c>
      <c r="Q191" s="4">
        <f t="shared" si="99"/>
      </c>
      <c r="R191" s="4">
        <f t="shared" si="116"/>
      </c>
      <c r="T191" s="4">
        <f t="shared" si="117"/>
      </c>
      <c r="U191" s="4">
        <f t="shared" si="100"/>
      </c>
      <c r="V191" s="4">
        <f t="shared" si="118"/>
      </c>
      <c r="W191" s="4">
        <f t="shared" si="119"/>
      </c>
      <c r="X191" s="4">
        <f t="shared" si="101"/>
      </c>
      <c r="Y191" s="4">
        <f t="shared" si="120"/>
      </c>
      <c r="Z191" s="18">
        <f t="shared" si="121"/>
        <v>8.967894453148677</v>
      </c>
      <c r="AA191" s="32">
        <f t="shared" si="102"/>
        <v>8.97687132447315</v>
      </c>
      <c r="AB191" s="27">
        <f t="shared" si="122"/>
        <v>8.985848195797622</v>
      </c>
      <c r="AD191" s="58">
        <f t="shared" si="103"/>
      </c>
      <c r="AE191" s="44">
        <f t="shared" si="104"/>
      </c>
      <c r="AF191" s="48">
        <f t="shared" si="105"/>
      </c>
      <c r="AG191" s="48">
        <f t="shared" si="106"/>
      </c>
      <c r="AH191" s="50">
        <f t="shared" si="107"/>
      </c>
    </row>
    <row r="192" spans="2:34" ht="12.75">
      <c r="B192" s="1">
        <f t="shared" si="108"/>
        <v>184</v>
      </c>
      <c r="D192" s="4">
        <f t="shared" si="109"/>
      </c>
      <c r="E192" s="4">
        <f t="shared" si="96"/>
      </c>
      <c r="F192" s="4">
        <f t="shared" si="110"/>
      </c>
      <c r="H192" s="4">
        <f t="shared" si="111"/>
      </c>
      <c r="I192" s="4">
        <f t="shared" si="97"/>
      </c>
      <c r="J192" s="4">
        <f t="shared" si="112"/>
      </c>
      <c r="L192" s="4">
        <f t="shared" si="113"/>
      </c>
      <c r="M192" s="4">
        <f t="shared" si="98"/>
      </c>
      <c r="N192" s="4">
        <f t="shared" si="114"/>
      </c>
      <c r="P192" s="4">
        <f t="shared" si="115"/>
      </c>
      <c r="Q192" s="4">
        <f t="shared" si="99"/>
      </c>
      <c r="R192" s="4">
        <f t="shared" si="116"/>
      </c>
      <c r="T192" s="4">
        <f t="shared" si="117"/>
      </c>
      <c r="U192" s="4">
        <f t="shared" si="100"/>
      </c>
      <c r="V192" s="4">
        <f t="shared" si="118"/>
      </c>
      <c r="W192" s="4">
        <f t="shared" si="119"/>
      </c>
      <c r="X192" s="4">
        <f t="shared" si="101"/>
      </c>
      <c r="Y192" s="4">
        <f t="shared" si="120"/>
      </c>
      <c r="Z192" s="18">
        <f t="shared" si="121"/>
        <v>9.076090580760361</v>
      </c>
      <c r="AA192" s="32">
        <f t="shared" si="102"/>
        <v>9.085175756516879</v>
      </c>
      <c r="AB192" s="27">
        <f t="shared" si="122"/>
        <v>9.094260932273396</v>
      </c>
      <c r="AD192" s="58">
        <f t="shared" si="103"/>
      </c>
      <c r="AE192" s="44">
        <f t="shared" si="104"/>
      </c>
      <c r="AF192" s="48">
        <f t="shared" si="105"/>
      </c>
      <c r="AG192" s="48">
        <f t="shared" si="106"/>
      </c>
      <c r="AH192" s="50">
        <f t="shared" si="107"/>
      </c>
    </row>
    <row r="193" spans="2:34" ht="12.75">
      <c r="B193" s="1">
        <f t="shared" si="108"/>
        <v>185</v>
      </c>
      <c r="D193" s="4">
        <f t="shared" si="109"/>
      </c>
      <c r="E193" s="4">
        <f t="shared" si="96"/>
      </c>
      <c r="F193" s="4">
        <f t="shared" si="110"/>
      </c>
      <c r="H193" s="4">
        <f t="shared" si="111"/>
      </c>
      <c r="I193" s="4">
        <f t="shared" si="97"/>
      </c>
      <c r="J193" s="4">
        <f t="shared" si="112"/>
      </c>
      <c r="L193" s="4">
        <f t="shared" si="113"/>
      </c>
      <c r="M193" s="4">
        <f t="shared" si="98"/>
      </c>
      <c r="N193" s="4">
        <f t="shared" si="114"/>
      </c>
      <c r="P193" s="4">
        <f t="shared" si="115"/>
      </c>
      <c r="Q193" s="4">
        <f t="shared" si="99"/>
      </c>
      <c r="R193" s="4">
        <f t="shared" si="116"/>
      </c>
      <c r="T193" s="4">
        <f t="shared" si="117"/>
      </c>
      <c r="U193" s="4">
        <f t="shared" si="100"/>
      </c>
      <c r="V193" s="4">
        <f t="shared" si="118"/>
      </c>
      <c r="W193" s="4">
        <f t="shared" si="119"/>
      </c>
      <c r="X193" s="4">
        <f t="shared" si="101"/>
      </c>
      <c r="Y193" s="4">
        <f t="shared" si="120"/>
      </c>
      <c r="Z193" s="18">
        <f t="shared" si="121"/>
        <v>9.185592076325618</v>
      </c>
      <c r="AA193" s="32">
        <f t="shared" si="102"/>
        <v>9.194786863188806</v>
      </c>
      <c r="AB193" s="27">
        <f t="shared" si="122"/>
        <v>9.203981650051995</v>
      </c>
      <c r="AD193" s="58">
        <f t="shared" si="103"/>
      </c>
      <c r="AE193" s="44">
        <f t="shared" si="104"/>
      </c>
      <c r="AF193" s="48">
        <f t="shared" si="105"/>
      </c>
      <c r="AG193" s="48">
        <f t="shared" si="106"/>
      </c>
      <c r="AH193" s="50">
        <f t="shared" si="107"/>
      </c>
    </row>
    <row r="194" spans="2:34" ht="12.75">
      <c r="B194" s="1">
        <f t="shared" si="108"/>
        <v>186</v>
      </c>
      <c r="D194" s="4">
        <f t="shared" si="109"/>
      </c>
      <c r="E194" s="4">
        <f t="shared" si="96"/>
      </c>
      <c r="F194" s="4">
        <f t="shared" si="110"/>
      </c>
      <c r="H194" s="4">
        <f t="shared" si="111"/>
      </c>
      <c r="I194" s="4">
        <f t="shared" si="97"/>
      </c>
      <c r="J194" s="4">
        <f t="shared" si="112"/>
      </c>
      <c r="L194" s="4">
        <f t="shared" si="113"/>
      </c>
      <c r="M194" s="4">
        <f t="shared" si="98"/>
      </c>
      <c r="N194" s="4">
        <f t="shared" si="114"/>
      </c>
      <c r="P194" s="4">
        <f t="shared" si="115"/>
      </c>
      <c r="Q194" s="4">
        <f t="shared" si="99"/>
      </c>
      <c r="R194" s="4">
        <f t="shared" si="116"/>
      </c>
      <c r="T194" s="4">
        <f t="shared" si="117"/>
      </c>
      <c r="U194" s="4">
        <f t="shared" si="100"/>
      </c>
      <c r="V194" s="4">
        <f t="shared" si="118"/>
      </c>
      <c r="W194" s="4">
        <f t="shared" si="119"/>
      </c>
      <c r="X194" s="4">
        <f t="shared" si="101"/>
      </c>
      <c r="Y194" s="4">
        <f t="shared" si="120"/>
      </c>
      <c r="Z194" s="18">
        <f t="shared" si="121"/>
        <v>9.296414688887705</v>
      </c>
      <c r="AA194" s="32">
        <f t="shared" si="102"/>
        <v>9.305720409297003</v>
      </c>
      <c r="AB194" s="27">
        <f t="shared" si="122"/>
        <v>9.3150261297063</v>
      </c>
      <c r="AD194" s="58">
        <f t="shared" si="103"/>
      </c>
      <c r="AE194" s="44">
        <f t="shared" si="104"/>
      </c>
      <c r="AF194" s="48">
        <f t="shared" si="105"/>
      </c>
      <c r="AG194" s="48">
        <f t="shared" si="106"/>
      </c>
      <c r="AH194" s="50">
        <f t="shared" si="107"/>
      </c>
    </row>
    <row r="195" spans="2:34" ht="12.75">
      <c r="B195" s="1">
        <f t="shared" si="108"/>
        <v>187</v>
      </c>
      <c r="D195" s="4">
        <f t="shared" si="109"/>
      </c>
      <c r="E195" s="4">
        <f t="shared" si="96"/>
      </c>
      <c r="F195" s="4">
        <f t="shared" si="110"/>
      </c>
      <c r="H195" s="4">
        <f t="shared" si="111"/>
      </c>
      <c r="I195" s="4">
        <f t="shared" si="97"/>
      </c>
      <c r="J195" s="4">
        <f t="shared" si="112"/>
      </c>
      <c r="L195" s="4">
        <f t="shared" si="113"/>
      </c>
      <c r="M195" s="4">
        <f t="shared" si="98"/>
      </c>
      <c r="N195" s="4">
        <f t="shared" si="114"/>
      </c>
      <c r="P195" s="4">
        <f t="shared" si="115"/>
      </c>
      <c r="Q195" s="4">
        <f t="shared" si="99"/>
      </c>
      <c r="R195" s="4">
        <f t="shared" si="116"/>
      </c>
      <c r="T195" s="4">
        <f t="shared" si="117"/>
      </c>
      <c r="U195" s="4">
        <f t="shared" si="100"/>
      </c>
      <c r="V195" s="4">
        <f t="shared" si="118"/>
      </c>
      <c r="W195" s="4">
        <f t="shared" si="119"/>
      </c>
      <c r="X195" s="4">
        <f t="shared" si="101"/>
      </c>
      <c r="Y195" s="4">
        <f t="shared" si="120"/>
      </c>
      <c r="Z195" s="18">
        <f t="shared" si="121"/>
        <v>9.40857435749942</v>
      </c>
      <c r="AA195" s="32">
        <f t="shared" si="102"/>
        <v>9.41799234984927</v>
      </c>
      <c r="AB195" s="27">
        <f t="shared" si="122"/>
        <v>9.427410342199119</v>
      </c>
      <c r="AD195" s="58">
        <f t="shared" si="103"/>
      </c>
      <c r="AE195" s="44">
        <f t="shared" si="104"/>
      </c>
      <c r="AF195" s="48">
        <f t="shared" si="105"/>
      </c>
      <c r="AG195" s="48">
        <f t="shared" si="106"/>
      </c>
      <c r="AH195" s="50">
        <f t="shared" si="107"/>
      </c>
    </row>
    <row r="196" spans="2:34" ht="12.75">
      <c r="B196" s="1">
        <f t="shared" si="108"/>
        <v>188</v>
      </c>
      <c r="D196" s="4">
        <f t="shared" si="109"/>
      </c>
      <c r="E196" s="4">
        <f t="shared" si="96"/>
      </c>
      <c r="F196" s="4">
        <f t="shared" si="110"/>
      </c>
      <c r="H196" s="4">
        <f t="shared" si="111"/>
      </c>
      <c r="I196" s="4">
        <f t="shared" si="97"/>
      </c>
      <c r="J196" s="4">
        <f t="shared" si="112"/>
      </c>
      <c r="L196" s="4">
        <f t="shared" si="113"/>
      </c>
      <c r="M196" s="4">
        <f t="shared" si="98"/>
      </c>
      <c r="N196" s="4">
        <f t="shared" si="114"/>
      </c>
      <c r="P196" s="4">
        <f t="shared" si="115"/>
      </c>
      <c r="Q196" s="4">
        <f t="shared" si="99"/>
      </c>
      <c r="R196" s="4">
        <f t="shared" si="116"/>
      </c>
      <c r="T196" s="4">
        <f t="shared" si="117"/>
      </c>
      <c r="U196" s="4">
        <f t="shared" si="100"/>
      </c>
      <c r="V196" s="4">
        <f t="shared" si="118"/>
      </c>
      <c r="W196" s="4">
        <f t="shared" si="119"/>
      </c>
      <c r="X196" s="4">
        <f t="shared" si="101"/>
      </c>
      <c r="Y196" s="4">
        <f t="shared" si="120"/>
      </c>
      <c r="Z196" s="18">
        <f t="shared" si="121"/>
        <v>9.52208721351554</v>
      </c>
      <c r="AA196" s="32">
        <f t="shared" si="102"/>
        <v>9.531618832347888</v>
      </c>
      <c r="AB196" s="27">
        <f t="shared" si="122"/>
        <v>9.541150451180236</v>
      </c>
      <c r="AD196" s="58">
        <f t="shared" si="103"/>
      </c>
      <c r="AE196" s="44">
        <f t="shared" si="104"/>
      </c>
      <c r="AF196" s="48">
        <f t="shared" si="105"/>
      </c>
      <c r="AG196" s="48">
        <f t="shared" si="106"/>
      </c>
      <c r="AH196" s="50">
        <f t="shared" si="107"/>
      </c>
    </row>
    <row r="197" spans="2:34" ht="12.75">
      <c r="B197" s="1">
        <f t="shared" si="108"/>
        <v>189</v>
      </c>
      <c r="D197" s="4">
        <f t="shared" si="109"/>
      </c>
      <c r="E197" s="4">
        <f t="shared" si="96"/>
      </c>
      <c r="F197" s="4">
        <f t="shared" si="110"/>
      </c>
      <c r="H197" s="4">
        <f t="shared" si="111"/>
      </c>
      <c r="I197" s="4">
        <f t="shared" si="97"/>
      </c>
      <c r="J197" s="4">
        <f t="shared" si="112"/>
      </c>
      <c r="L197" s="4">
        <f t="shared" si="113"/>
      </c>
      <c r="M197" s="4">
        <f t="shared" si="98"/>
      </c>
      <c r="N197" s="4">
        <f t="shared" si="114"/>
      </c>
      <c r="P197" s="4">
        <f t="shared" si="115"/>
      </c>
      <c r="Q197" s="4">
        <f t="shared" si="99"/>
      </c>
      <c r="R197" s="4">
        <f t="shared" si="116"/>
      </c>
      <c r="T197" s="4">
        <f t="shared" si="117"/>
      </c>
      <c r="U197" s="4">
        <f t="shared" si="100"/>
      </c>
      <c r="V197" s="4">
        <f t="shared" si="118"/>
      </c>
      <c r="W197" s="4">
        <f t="shared" si="119"/>
      </c>
      <c r="X197" s="4">
        <f t="shared" si="101"/>
      </c>
      <c r="Y197" s="4">
        <f t="shared" si="120"/>
      </c>
      <c r="Z197" s="18">
        <f t="shared" si="121"/>
        <v>9.63696958291289</v>
      </c>
      <c r="AA197" s="32">
        <f t="shared" si="102"/>
        <v>9.646616199112001</v>
      </c>
      <c r="AB197" s="27">
        <f t="shared" si="122"/>
        <v>9.656262815311113</v>
      </c>
      <c r="AD197" s="58">
        <f t="shared" si="103"/>
      </c>
      <c r="AE197" s="44">
        <f t="shared" si="104"/>
      </c>
      <c r="AF197" s="48">
        <f t="shared" si="105"/>
      </c>
      <c r="AG197" s="48">
        <f t="shared" si="106"/>
      </c>
      <c r="AH197" s="50">
        <f t="shared" si="107"/>
      </c>
    </row>
    <row r="198" spans="2:34" ht="12.75">
      <c r="B198" s="1">
        <f t="shared" si="108"/>
        <v>190</v>
      </c>
      <c r="D198" s="4">
        <f t="shared" si="109"/>
      </c>
      <c r="E198" s="4">
        <f t="shared" si="96"/>
      </c>
      <c r="F198" s="4">
        <f t="shared" si="110"/>
      </c>
      <c r="H198" s="4">
        <f t="shared" si="111"/>
      </c>
      <c r="I198" s="4">
        <f t="shared" si="97"/>
      </c>
      <c r="J198" s="4">
        <f t="shared" si="112"/>
      </c>
      <c r="L198" s="4">
        <f t="shared" si="113"/>
      </c>
      <c r="M198" s="4">
        <f t="shared" si="98"/>
      </c>
      <c r="N198" s="4">
        <f t="shared" si="114"/>
      </c>
      <c r="P198" s="4">
        <f t="shared" si="115"/>
      </c>
      <c r="Q198" s="4">
        <f t="shared" si="99"/>
      </c>
      <c r="R198" s="4">
        <f t="shared" si="116"/>
      </c>
      <c r="T198" s="4">
        <f t="shared" si="117"/>
      </c>
      <c r="U198" s="4">
        <f t="shared" si="100"/>
      </c>
      <c r="V198" s="4">
        <f t="shared" si="118"/>
      </c>
      <c r="W198" s="4">
        <f t="shared" si="119"/>
      </c>
      <c r="X198" s="4">
        <f t="shared" si="101"/>
      </c>
      <c r="Y198" s="4">
        <f t="shared" si="120"/>
      </c>
      <c r="Z198" s="18">
        <f t="shared" si="121"/>
        <v>9.753237988638459</v>
      </c>
      <c r="AA198" s="32">
        <f t="shared" si="102"/>
        <v>9.763000989628086</v>
      </c>
      <c r="AB198" s="27">
        <f t="shared" si="122"/>
        <v>9.772763990617714</v>
      </c>
      <c r="AD198" s="58">
        <f t="shared" si="103"/>
      </c>
      <c r="AE198" s="44">
        <f t="shared" si="104"/>
      </c>
      <c r="AF198" s="48">
        <f t="shared" si="105"/>
      </c>
      <c r="AG198" s="48">
        <f t="shared" si="106"/>
      </c>
      <c r="AH198" s="50">
        <f t="shared" si="107"/>
      </c>
    </row>
    <row r="199" spans="2:34" ht="13.5" thickBot="1">
      <c r="B199" s="1">
        <f t="shared" si="108"/>
        <v>191</v>
      </c>
      <c r="D199" s="4">
        <f t="shared" si="109"/>
      </c>
      <c r="E199" s="4">
        <f t="shared" si="96"/>
      </c>
      <c r="F199" s="4">
        <f t="shared" si="110"/>
      </c>
      <c r="H199" s="4">
        <f t="shared" si="111"/>
      </c>
      <c r="I199" s="4">
        <f t="shared" si="97"/>
      </c>
      <c r="J199" s="4">
        <f t="shared" si="112"/>
      </c>
      <c r="L199" s="4">
        <f t="shared" si="113"/>
      </c>
      <c r="M199" s="4">
        <f t="shared" si="98"/>
      </c>
      <c r="N199" s="4">
        <f t="shared" si="114"/>
      </c>
      <c r="P199" s="4">
        <f t="shared" si="115"/>
      </c>
      <c r="Q199" s="4">
        <f t="shared" si="99"/>
      </c>
      <c r="R199" s="4">
        <f t="shared" si="116"/>
      </c>
      <c r="T199" s="4">
        <f t="shared" si="117"/>
      </c>
      <c r="U199" s="4">
        <f t="shared" si="100"/>
      </c>
      <c r="V199" s="4">
        <f t="shared" si="118"/>
      </c>
      <c r="W199" s="4">
        <f t="shared" si="119"/>
      </c>
      <c r="X199" s="4">
        <f t="shared" si="101"/>
      </c>
      <c r="Y199" s="4">
        <f t="shared" si="120"/>
      </c>
      <c r="Z199" s="23">
        <f t="shared" si="121"/>
        <v>9.870909152985773</v>
      </c>
      <c r="AA199" s="33">
        <f t="shared" si="102"/>
        <v>9.8807899429287</v>
      </c>
      <c r="AB199" s="29">
        <f t="shared" si="122"/>
        <v>9.890670732871628</v>
      </c>
      <c r="AD199" s="59">
        <f t="shared" si="103"/>
      </c>
      <c r="AE199" s="44">
        <f t="shared" si="104"/>
      </c>
      <c r="AF199" s="48">
        <f t="shared" si="105"/>
      </c>
      <c r="AG199" s="48">
        <f t="shared" si="106"/>
      </c>
      <c r="AH199" s="50">
        <f t="shared" si="107"/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Harpo</dc:creator>
  <cp:keywords/>
  <dc:description/>
  <cp:lastModifiedBy>Heger</cp:lastModifiedBy>
  <dcterms:created xsi:type="dcterms:W3CDTF">2008-04-28T13:46:12Z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